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kola-Računovodstvo\Desktop\FIN.PLANOVI\FIN PLAN 2025-2027\"/>
    </mc:Choice>
  </mc:AlternateContent>
  <bookViews>
    <workbookView xWindow="0" yWindow="0" windowWidth="20295" windowHeight="759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rashoda'!$43:$43</definedName>
    <definedName name="_xlnm.Print_Titles" localSheetId="4">'POSEBNI DIO'!#REF!</definedName>
    <definedName name="_xlnm.Print_Titles" localSheetId="2">'Rashodi prema funkcijskoj kl'!$9:$9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3" l="1"/>
  <c r="P11" i="3" s="1"/>
  <c r="P24" i="3"/>
  <c r="M12" i="3"/>
  <c r="M11" i="3" s="1"/>
  <c r="M24" i="3"/>
  <c r="L24" i="3"/>
  <c r="L12" i="3"/>
  <c r="L11" i="3" l="1"/>
  <c r="J24" i="3"/>
  <c r="J12" i="3"/>
  <c r="J11" i="3" s="1"/>
  <c r="H24" i="3"/>
  <c r="H21" i="3"/>
  <c r="H11" i="3" s="1"/>
  <c r="J14" i="1"/>
  <c r="I14" i="1"/>
  <c r="H14" i="1"/>
  <c r="F14" i="1"/>
  <c r="H21" i="1" l="1"/>
  <c r="H22" i="1" s="1"/>
  <c r="H28" i="1" s="1"/>
  <c r="F37" i="1"/>
  <c r="G34" i="1" s="1"/>
  <c r="G37" i="1" s="1"/>
  <c r="K21" i="1"/>
  <c r="J21" i="1"/>
  <c r="I21" i="1"/>
  <c r="G21" i="1"/>
  <c r="F21" i="1"/>
  <c r="I34" i="1" l="1"/>
  <c r="I37" i="1" s="1"/>
  <c r="J34" i="1" s="1"/>
  <c r="J37" i="1" s="1"/>
  <c r="K34" i="1" s="1"/>
  <c r="K37" i="1" s="1"/>
  <c r="H34" i="1"/>
  <c r="H37" i="1" s="1"/>
  <c r="K14" i="1"/>
  <c r="K22" i="1" s="1"/>
  <c r="K28" i="1" s="1"/>
  <c r="J22" i="1"/>
  <c r="J28" i="1" s="1"/>
  <c r="I22" i="1"/>
  <c r="I28" i="1" s="1"/>
  <c r="I29" i="1" s="1"/>
  <c r="G14" i="1"/>
  <c r="G22" i="1" s="1"/>
  <c r="G28" i="1" s="1"/>
  <c r="G29" i="1" s="1"/>
  <c r="H29" i="1"/>
  <c r="K29" i="1" l="1"/>
  <c r="J29" i="1"/>
  <c r="F22" i="1"/>
  <c r="F28" i="1" s="1"/>
  <c r="F29" i="1" s="1"/>
</calcChain>
</file>

<file path=xl/sharedStrings.xml><?xml version="1.0" encoding="utf-8"?>
<sst xmlns="http://schemas.openxmlformats.org/spreadsheetml/2006/main" count="690" uniqueCount="189">
  <si>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</si>
  <si>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</si>
  <si>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</si>
  <si>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</si>
  <si>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</si>
  <si>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</si>
  <si>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</si>
  <si>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</si>
  <si>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</si>
  <si>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</si>
  <si>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</si>
  <si>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</si>
  <si>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</si>
  <si>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</si>
  <si>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</si>
  <si>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</si>
  <si>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</si>
  <si>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</si>
  <si>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</si>
  <si>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</si>
  <si>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</si>
  <si>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</si>
  <si>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</si>
  <si>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</si>
  <si>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</si>
  <si>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</si>
  <si>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</si>
  <si>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</si>
  <si>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</si>
  <si>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</si>
  <si>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</si>
  <si>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</si>
  <si>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Rashodi za nabavu proizvedene dugotrajne imovine</t>
  </si>
  <si>
    <t>Naziv</t>
  </si>
  <si>
    <t>Projekcija 
za 2026.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</si>
  <si>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</si>
  <si>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</si>
  <si>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</si>
  <si>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</si>
  <si>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</si>
  <si>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</si>
  <si>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</si>
  <si>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</si>
  <si>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</si>
  <si>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</si>
  <si>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</si>
  <si>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</si>
  <si>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</si>
  <si>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</si>
  <si>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</si>
  <si>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</si>
  <si>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</si>
  <si>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</si>
  <si>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</si>
  <si>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</si>
  <si>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</si>
  <si>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</si>
  <si>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</si>
  <si>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</si>
  <si>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</si>
  <si>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</si>
  <si>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092 Srednjoškolsko  obrazovanje</t>
  </si>
  <si>
    <t>096 Dodatne usluge u obrazovanju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</si>
  <si>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</si>
  <si>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</si>
  <si>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</si>
  <si>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</si>
  <si>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</si>
  <si>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</si>
  <si>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</si>
  <si>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</si>
  <si>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</si>
  <si>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</si>
  <si>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</si>
  <si>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</si>
  <si>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</si>
  <si>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A004001</t>
  </si>
  <si>
    <t>Razvoj odgojno obrazovnog sustava</t>
  </si>
  <si>
    <t>Aktivnost A004001A400103</t>
  </si>
  <si>
    <t>Natjecanja, manifestacije i ostalo</t>
  </si>
  <si>
    <t>Izvor 1.1.</t>
  </si>
  <si>
    <t xml:space="preserve"> 3</t>
  </si>
  <si>
    <t xml:space="preserve"> 32</t>
  </si>
  <si>
    <t>Izvor 3.2.</t>
  </si>
  <si>
    <t>Vlastiti prihodi proračunskih korisnika</t>
  </si>
  <si>
    <t>Izvor 4.8.</t>
  </si>
  <si>
    <t>Izvor 5.4.</t>
  </si>
  <si>
    <t>Izvor 6.2.</t>
  </si>
  <si>
    <t>Aktivnost A004001A400104</t>
  </si>
  <si>
    <t>e - Škole</t>
  </si>
  <si>
    <t xml:space="preserve"> 31</t>
  </si>
  <si>
    <t>Aktivnost A004001A400115</t>
  </si>
  <si>
    <t>Osobni pomoćnici i pomoćnici u nastavi</t>
  </si>
  <si>
    <t>Aktivnost A004001T400108</t>
  </si>
  <si>
    <t>RAST</t>
  </si>
  <si>
    <t>Aktivnost A004001T400111</t>
  </si>
  <si>
    <t>Opskrba školskih ustanova higijenskim potrepštinama za učenice</t>
  </si>
  <si>
    <t xml:space="preserve"> 38</t>
  </si>
  <si>
    <t>Aktivnost A004001T400120</t>
  </si>
  <si>
    <t>Učimo zajedno V</t>
  </si>
  <si>
    <t>Izvor 5.3.</t>
  </si>
  <si>
    <t>Pomoći EU</t>
  </si>
  <si>
    <t>Aktivnost A004001T400121</t>
  </si>
  <si>
    <t>Učimo zajedno VI</t>
  </si>
  <si>
    <t>Aktivnost A004001T400122</t>
  </si>
  <si>
    <t>Učimo zajedno VII</t>
  </si>
  <si>
    <t>Aktivnost A004001T400140</t>
  </si>
  <si>
    <t>Erasmus+</t>
  </si>
  <si>
    <t>Izvor 5.5.</t>
  </si>
  <si>
    <t xml:space="preserve"> 34</t>
  </si>
  <si>
    <t>Program A004040</t>
  </si>
  <si>
    <t>Srednjoškolsko obrazovanje</t>
  </si>
  <si>
    <t>Aktivnost A004040A404001</t>
  </si>
  <si>
    <t>Rashodi djelatnosti</t>
  </si>
  <si>
    <t>Izvor 4.4.</t>
  </si>
  <si>
    <t>Aktivnost A004040A404003</t>
  </si>
  <si>
    <t>Izgradnja i uređenje objekata te nabava i održavanje opreme</t>
  </si>
  <si>
    <t xml:space="preserve"> 4</t>
  </si>
  <si>
    <t xml:space="preserve"> 42</t>
  </si>
  <si>
    <t xml:space="preserve"> 45</t>
  </si>
  <si>
    <t>Izvor 7.2.</t>
  </si>
  <si>
    <t>Prihodi od prodaje nefinancijske imovine prorač. korisnika</t>
  </si>
  <si>
    <t>Aktivnost A004040A404005</t>
  </si>
  <si>
    <t>Međumjesni javni prijevoz za redovite učenike srednjih škola</t>
  </si>
  <si>
    <t xml:space="preserve"> 37</t>
  </si>
  <si>
    <t>Naknade građanima i kućanstvima na temelju osiguranja i druge naknade</t>
  </si>
  <si>
    <t>Program C014001</t>
  </si>
  <si>
    <t>Srednje školstvo i učenički domovi</t>
  </si>
  <si>
    <t>Aktivnost C014001A400101</t>
  </si>
  <si>
    <t>Aktivnost C014001A400103</t>
  </si>
  <si>
    <t>Aktivnost C014001A400104</t>
  </si>
  <si>
    <t>Aktivnost C014001A400106</t>
  </si>
  <si>
    <t>Sufinanciranje međumjesnog javnog prijevoza za redovite učenike SŠ</t>
  </si>
  <si>
    <t>Aktivnost C014001T400104</t>
  </si>
  <si>
    <t>e-Škole</t>
  </si>
  <si>
    <t>Aktivnost C014001T400105</t>
  </si>
  <si>
    <t>Erasmus +</t>
  </si>
  <si>
    <t>Aktivnost C014001T400123</t>
  </si>
  <si>
    <t>Učimo zajedno IV</t>
  </si>
  <si>
    <t>Program C014018</t>
  </si>
  <si>
    <t>Aktivnost C014018T401802</t>
  </si>
  <si>
    <t>Aktivnost C014018T401812</t>
  </si>
  <si>
    <t>SVEUKUPNO RASHODI</t>
  </si>
  <si>
    <t>Izvršenje prethodne</t>
  </si>
  <si>
    <t>Projekcija za 2026.</t>
  </si>
  <si>
    <t>SVEUKUPNO PRIHODI</t>
  </si>
  <si>
    <t xml:space="preserve"> 6</t>
  </si>
  <si>
    <t xml:space="preserve"> 63</t>
  </si>
  <si>
    <t xml:space="preserve"> 64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</si>
  <si>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</si>
  <si>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</si>
  <si>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</si>
  <si>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</si>
  <si>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                             RASHODI POSLOVANJA</t>
  </si>
  <si>
    <t>Prihodi iz nadležnoga proračuna za financiranje rashoda poslovanja</t>
  </si>
  <si>
    <t>Prihodi za posebne namjene-decentralizacija</t>
  </si>
  <si>
    <t>____________________</t>
  </si>
  <si>
    <t>Ravnatelj: Stipe Ivišić</t>
  </si>
  <si>
    <t>__________________</t>
  </si>
  <si>
    <t>Ravnatelj : Stipe Ivišić</t>
  </si>
  <si>
    <t>Ravnatelj :Stipe Ivišić</t>
  </si>
  <si>
    <t>FINANCIJSKI PLAN PRORAČUNSKOG KORISNIKA SREDNJE STRUKOVNE ŠKOLE BANA JOSIPA JELAČIĆA,SINJ 
ZA 2025. I PROJEKCIJA ZA 2026. I 2027. GODINU</t>
  </si>
  <si>
    <t>Izvršenje 2023.*</t>
  </si>
  <si>
    <t>Plan 2024.</t>
  </si>
  <si>
    <t>1. Rebalans 2024.</t>
  </si>
  <si>
    <t>Proračun za 2025.</t>
  </si>
  <si>
    <t>Projekcija proračuna
za 2027.</t>
  </si>
  <si>
    <t>Izvršenje 2023.</t>
  </si>
  <si>
    <t>Proračun 2024.</t>
  </si>
  <si>
    <t>1.Rebalans za 2024.</t>
  </si>
  <si>
    <t>Plan za  2025.</t>
  </si>
  <si>
    <t>Projekcija za 2027.</t>
  </si>
  <si>
    <t>Plan za 2025.</t>
  </si>
  <si>
    <t>Projekcija 
za 2027.</t>
  </si>
  <si>
    <t>Izvor 5.1.</t>
  </si>
  <si>
    <t>Pomoći</t>
  </si>
  <si>
    <t>Izvor 4.3.</t>
  </si>
  <si>
    <t>Prihodi za posebne namjene</t>
  </si>
  <si>
    <t>Aktivnost A004001T400165</t>
  </si>
  <si>
    <t>Prevencija mentalnoga zdravlja OŠ i SŠ</t>
  </si>
  <si>
    <t>Izvor 4,8.</t>
  </si>
  <si>
    <t>Aktivnost A004001K400116</t>
  </si>
  <si>
    <t>Europske sveučilišne igre</t>
  </si>
  <si>
    <t xml:space="preserve">Pomoći </t>
  </si>
  <si>
    <t>Rashodi za nabavu nefinnacijske imovine</t>
  </si>
  <si>
    <t>Rahodi za dodatna ulaganja na nefinancijskoj imovini</t>
  </si>
  <si>
    <t>U Sinju, 25.10.2024.</t>
  </si>
  <si>
    <t>U Sinju,25.10.2024.</t>
  </si>
  <si>
    <t>U Sinju 25.10.2024.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</si>
</sst>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\ #,##0.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i/>
      <u/>
      <sz val="8"/>
      <color theme="1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7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3" fontId="14" fillId="2" borderId="3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7" fillId="0" borderId="3" xfId="1" applyNumberFormat="1" applyFont="1" applyFill="1" applyBorder="1" applyAlignment="1" applyProtection="1">
      <alignment horizontal="left" vertical="center" wrapText="1"/>
    </xf>
    <xf numFmtId="0" fontId="19" fillId="0" borderId="3" xfId="1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Alignment="1">
      <alignment wrapText="1"/>
    </xf>
    <xf numFmtId="4" fontId="21" fillId="0" borderId="0" xfId="0" quotePrefix="1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/>
    <xf numFmtId="4" fontId="10" fillId="0" borderId="1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center" wrapText="1"/>
    </xf>
    <xf numFmtId="4" fontId="10" fillId="0" borderId="2" xfId="0" quotePrefix="1" applyNumberFormat="1" applyFont="1" applyFill="1" applyBorder="1" applyAlignment="1" applyProtection="1">
      <alignment horizontal="lef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17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4" fontId="15" fillId="0" borderId="3" xfId="0" applyNumberFormat="1" applyFont="1" applyBorder="1" applyAlignment="1">
      <alignment horizontal="right"/>
    </xf>
    <xf numFmtId="0" fontId="23" fillId="5" borderId="3" xfId="0" applyFont="1" applyFill="1" applyBorder="1" applyAlignment="1" applyProtection="1">
      <alignment vertical="top" wrapText="1" readingOrder="1"/>
      <protection locked="0"/>
    </xf>
    <xf numFmtId="4" fontId="0" fillId="2" borderId="3" xfId="0" applyNumberFormat="1" applyFont="1" applyFill="1" applyBorder="1"/>
    <xf numFmtId="0" fontId="24" fillId="6" borderId="3" xfId="0" applyFont="1" applyFill="1" applyBorder="1" applyAlignment="1" applyProtection="1">
      <alignment horizontal="center" vertical="top" wrapText="1" readingOrder="1"/>
      <protection locked="0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/>
    <xf numFmtId="0" fontId="1" fillId="0" borderId="0" xfId="0" applyFont="1"/>
    <xf numFmtId="0" fontId="25" fillId="5" borderId="3" xfId="0" applyFont="1" applyFill="1" applyBorder="1" applyAlignment="1" applyProtection="1">
      <alignment vertical="top" wrapText="1" readingOrder="1"/>
      <protection locked="0"/>
    </xf>
    <xf numFmtId="0" fontId="26" fillId="5" borderId="3" xfId="0" applyFont="1" applyFill="1" applyBorder="1" applyAlignment="1" applyProtection="1">
      <alignment vertical="top" wrapText="1" readingOrder="1"/>
      <protection locked="0"/>
    </xf>
    <xf numFmtId="4" fontId="27" fillId="2" borderId="3" xfId="0" applyNumberFormat="1" applyFont="1" applyFill="1" applyBorder="1"/>
    <xf numFmtId="0" fontId="27" fillId="0" borderId="0" xfId="0" applyFont="1"/>
    <xf numFmtId="0" fontId="28" fillId="5" borderId="3" xfId="0" applyFont="1" applyFill="1" applyBorder="1" applyAlignment="1" applyProtection="1">
      <alignment vertical="top" wrapText="1" readingOrder="1"/>
      <protection locked="0"/>
    </xf>
    <xf numFmtId="4" fontId="29" fillId="2" borderId="3" xfId="0" applyNumberFormat="1" applyFont="1" applyFill="1" applyBorder="1"/>
    <xf numFmtId="0" fontId="29" fillId="0" borderId="0" xfId="0" applyFont="1"/>
    <xf numFmtId="164" fontId="27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0" fillId="5" borderId="0" xfId="0" applyFont="1" applyFill="1" applyAlignment="1" applyProtection="1">
      <alignment vertical="top" wrapText="1" readingOrder="1"/>
      <protection locked="0"/>
    </xf>
    <xf numFmtId="4" fontId="31" fillId="2" borderId="3" xfId="0" applyNumberFormat="1" applyFont="1" applyFill="1" applyBorder="1"/>
    <xf numFmtId="0" fontId="31" fillId="0" borderId="0" xfId="0" applyFont="1"/>
    <xf numFmtId="0" fontId="23" fillId="5" borderId="3" xfId="0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3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ont="1" applyFill="1"/>
    <xf numFmtId="0" fontId="15" fillId="2" borderId="0" xfId="0" applyFont="1" applyFill="1"/>
    <xf numFmtId="0" fontId="1" fillId="2" borderId="0" xfId="0" applyFont="1" applyFill="1"/>
    <xf numFmtId="0" fontId="29" fillId="2" borderId="0" xfId="0" applyFont="1" applyFill="1"/>
    <xf numFmtId="0" fontId="23" fillId="5" borderId="0" xfId="0" applyFont="1" applyFill="1" applyBorder="1" applyAlignment="1" applyProtection="1">
      <alignment vertical="top" wrapText="1" readingOrder="1"/>
      <protection locked="0"/>
    </xf>
    <xf numFmtId="0" fontId="0" fillId="2" borderId="0" xfId="0" applyFont="1" applyFill="1" applyBorder="1"/>
    <xf numFmtId="164" fontId="2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30" fillId="2" borderId="0" xfId="0" applyFont="1" applyFill="1" applyBorder="1" applyAlignment="1">
      <alignment horizontal="center"/>
    </xf>
    <xf numFmtId="0" fontId="23" fillId="5" borderId="3" xfId="0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0" applyFont="1" applyFill="1" applyBorder="1" applyAlignment="1" applyProtection="1">
      <alignment vertical="top" wrapText="1" readingOrder="1"/>
      <protection locked="0"/>
    </xf>
    <xf numFmtId="164" fontId="2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5" borderId="3" xfId="0" applyFont="1" applyFill="1" applyBorder="1" applyAlignment="1" applyProtection="1">
      <alignment vertical="top" wrapText="1" readingOrder="1"/>
      <protection locked="0"/>
    </xf>
    <xf numFmtId="164" fontId="28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9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Border="1"/>
    <xf numFmtId="0" fontId="28" fillId="7" borderId="3" xfId="0" applyFont="1" applyFill="1" applyBorder="1" applyAlignment="1" applyProtection="1">
      <alignment vertical="top" wrapText="1" readingOrder="1"/>
      <protection locked="0"/>
    </xf>
    <xf numFmtId="164" fontId="28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7" borderId="3" xfId="0" applyFont="1" applyFill="1" applyBorder="1" applyAlignment="1" applyProtection="1">
      <alignment horizontal="center" vertical="top" wrapText="1" readingOrder="1"/>
      <protection locked="0"/>
    </xf>
    <xf numFmtId="0" fontId="32" fillId="7" borderId="3" xfId="0" applyFont="1" applyFill="1" applyBorder="1" applyAlignment="1" applyProtection="1">
      <alignment horizontal="right" vertical="top" wrapText="1" readingOrder="1"/>
      <protection locked="0"/>
    </xf>
    <xf numFmtId="0" fontId="25" fillId="5" borderId="3" xfId="0" applyFont="1" applyFill="1" applyBorder="1" applyAlignment="1" applyProtection="1">
      <alignment vertical="top" wrapText="1" readingOrder="1"/>
      <protection locked="0"/>
    </xf>
    <xf numFmtId="0" fontId="1" fillId="2" borderId="3" xfId="0" applyFont="1" applyFill="1" applyBorder="1"/>
    <xf numFmtId="164" fontId="2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2" borderId="3" xfId="0" applyFont="1" applyFill="1" applyBorder="1" applyAlignment="1">
      <alignment horizontal="right" readingOrder="1"/>
    </xf>
    <xf numFmtId="0" fontId="34" fillId="5" borderId="3" xfId="0" applyFont="1" applyFill="1" applyBorder="1" applyAlignment="1" applyProtection="1">
      <alignment vertical="top" wrapText="1" readingOrder="1"/>
      <protection locked="0"/>
    </xf>
    <xf numFmtId="164" fontId="34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5" fillId="2" borderId="0" xfId="0" applyFont="1" applyFill="1"/>
    <xf numFmtId="0" fontId="25" fillId="5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3" xfId="0" applyFont="1" applyFill="1" applyBorder="1"/>
    <xf numFmtId="164" fontId="2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3" xfId="0" applyFont="1" applyFill="1" applyBorder="1" applyAlignment="1" applyProtection="1">
      <alignment horizontal="left" vertical="top" wrapText="1" readingOrder="1"/>
      <protection locked="0"/>
    </xf>
    <xf numFmtId="0" fontId="23" fillId="5" borderId="3" xfId="0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2" borderId="3" xfId="0" applyFont="1" applyFill="1" applyBorder="1"/>
    <xf numFmtId="164" fontId="2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3" xfId="0" applyFont="1" applyFill="1" applyBorder="1" applyAlignment="1" applyProtection="1">
      <alignment horizontal="left" vertical="top" wrapText="1" readingOrder="1"/>
      <protection locked="0"/>
    </xf>
    <xf numFmtId="164" fontId="31" fillId="5" borderId="0" xfId="0" applyNumberFormat="1" applyFont="1" applyFill="1" applyAlignment="1" applyProtection="1">
      <alignment horizontal="right" vertical="top" wrapText="1" readingOrder="1"/>
      <protection locked="0"/>
    </xf>
    <xf numFmtId="164" fontId="0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7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9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3" xfId="0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0" applyFont="1" applyFill="1" applyBorder="1" applyAlignment="1" applyProtection="1">
      <alignment horizontal="left" vertical="top" wrapText="1" readingOrder="1"/>
      <protection locked="0"/>
    </xf>
    <xf numFmtId="0" fontId="23" fillId="5" borderId="3" xfId="0" applyFont="1" applyFill="1" applyBorder="1" applyAlignment="1" applyProtection="1">
      <alignment horizontal="left" vertical="top" wrapText="1" readingOrder="1"/>
      <protection locked="0"/>
    </xf>
    <xf numFmtId="164" fontId="0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2" borderId="3" xfId="0" applyFont="1" applyFill="1" applyBorder="1" applyAlignment="1"/>
    <xf numFmtId="0" fontId="0" fillId="0" borderId="0" xfId="0" applyAlignment="1">
      <alignment horizontal="center"/>
    </xf>
    <xf numFmtId="164" fontId="23" fillId="5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2" borderId="0" xfId="0" applyFont="1" applyFill="1" applyBorder="1" applyAlignment="1">
      <alignment horizontal="center"/>
    </xf>
    <xf numFmtId="164" fontId="3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4" xfId="0" applyFont="1" applyFill="1" applyBorder="1" applyAlignment="1" applyProtection="1">
      <alignment vertical="top" wrapText="1" readingOrder="1"/>
      <protection locked="0"/>
    </xf>
    <xf numFmtId="0" fontId="0" fillId="2" borderId="2" xfId="0" applyFont="1" applyFill="1" applyBorder="1"/>
    <xf numFmtId="4" fontId="15" fillId="2" borderId="3" xfId="0" applyNumberFormat="1" applyFont="1" applyFill="1" applyBorder="1"/>
    <xf numFmtId="164" fontId="1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1" xfId="0" applyNumberFormat="1" applyFont="1" applyFill="1" applyBorder="1" applyAlignment="1" applyProtection="1">
      <alignment vertical="top" wrapText="1" readingOrder="1"/>
      <protection locked="0"/>
    </xf>
    <xf numFmtId="164" fontId="0" fillId="5" borderId="2" xfId="0" applyNumberFormat="1" applyFont="1" applyFill="1" applyBorder="1" applyAlignment="1" applyProtection="1">
      <alignment vertical="top" wrapText="1" readingOrder="1"/>
      <protection locked="0"/>
    </xf>
    <xf numFmtId="164" fontId="0" fillId="5" borderId="4" xfId="0" applyNumberFormat="1" applyFont="1" applyFill="1" applyBorder="1" applyAlignment="1" applyProtection="1">
      <alignment vertical="top" wrapText="1" readingOrder="1"/>
      <protection locked="0"/>
    </xf>
    <xf numFmtId="164" fontId="0" fillId="5" borderId="3" xfId="0" applyNumberFormat="1" applyFont="1" applyFill="1" applyBorder="1" applyAlignment="1" applyProtection="1">
      <alignment vertical="top" wrapText="1" readingOrder="1"/>
      <protection locked="0"/>
    </xf>
    <xf numFmtId="4" fontId="0" fillId="2" borderId="3" xfId="0" applyNumberFormat="1" applyFont="1" applyFill="1" applyBorder="1" applyAlignment="1"/>
    <xf numFmtId="4" fontId="0" fillId="2" borderId="4" xfId="0" applyNumberFormat="1" applyFont="1" applyFill="1" applyBorder="1"/>
    <xf numFmtId="0" fontId="0" fillId="0" borderId="0" xfId="0" applyAlignment="1">
      <alignment horizontal="left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Fill="1" applyBorder="1" applyAlignment="1" applyProtection="1">
      <alignment vertical="center"/>
    </xf>
    <xf numFmtId="4" fontId="10" fillId="3" borderId="1" xfId="0" quotePrefix="1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left" vertical="center" wrapText="1"/>
    </xf>
    <xf numFmtId="4" fontId="10" fillId="3" borderId="2" xfId="0" applyNumberFormat="1" applyFont="1" applyFill="1" applyBorder="1" applyAlignment="1" applyProtection="1">
      <alignment horizontal="left" vertical="center" wrapText="1"/>
    </xf>
    <xf numFmtId="4" fontId="10" fillId="3" borderId="4" xfId="0" applyNumberFormat="1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10" fillId="4" borderId="1" xfId="0" applyNumberFormat="1" applyFont="1" applyFill="1" applyBorder="1" applyAlignment="1" applyProtection="1">
      <alignment horizontal="left" vertical="center" wrapText="1"/>
    </xf>
    <xf numFmtId="4" fontId="10" fillId="4" borderId="2" xfId="0" applyNumberFormat="1" applyFont="1" applyFill="1" applyBorder="1" applyAlignment="1" applyProtection="1">
      <alignment horizontal="left" vertical="center" wrapText="1"/>
    </xf>
    <xf numFmtId="4" fontId="10" fillId="4" borderId="4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4" fontId="10" fillId="0" borderId="1" xfId="0" quotePrefix="1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 wrapText="1"/>
    </xf>
    <xf numFmtId="4" fontId="8" fillId="3" borderId="2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horizontal="left" vertical="center" wrapText="1"/>
    </xf>
    <xf numFmtId="4" fontId="10" fillId="0" borderId="1" xfId="0" quotePrefix="1" applyNumberFormat="1" applyFont="1" applyFill="1" applyBorder="1" applyAlignment="1">
      <alignment horizontal="left" vertical="center"/>
    </xf>
    <xf numFmtId="0" fontId="23" fillId="5" borderId="3" xfId="0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/>
    <xf numFmtId="164" fontId="23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3" xfId="0" applyNumberFormat="1" applyFont="1" applyFill="1" applyBorder="1" applyAlignment="1" applyProtection="1">
      <alignment vertical="top" wrapText="1" readingOrder="1"/>
      <protection locked="0"/>
    </xf>
    <xf numFmtId="0" fontId="0" fillId="2" borderId="3" xfId="0" applyFont="1" applyFill="1" applyBorder="1" applyAlignment="1"/>
    <xf numFmtId="0" fontId="25" fillId="5" borderId="3" xfId="0" applyFont="1" applyFill="1" applyBorder="1" applyAlignment="1" applyProtection="1">
      <alignment vertical="top" wrapText="1" readingOrder="1"/>
      <protection locked="0"/>
    </xf>
    <xf numFmtId="0" fontId="1" fillId="2" borderId="3" xfId="0" applyFont="1" applyFill="1" applyBorder="1"/>
    <xf numFmtId="164" fontId="25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0" applyNumberFormat="1" applyFont="1" applyFill="1" applyBorder="1" applyAlignment="1" applyProtection="1">
      <alignment vertical="top" wrapText="1" readingOrder="1"/>
      <protection locked="0"/>
    </xf>
    <xf numFmtId="0" fontId="1" fillId="2" borderId="3" xfId="0" applyFont="1" applyFill="1" applyBorder="1" applyAlignment="1"/>
    <xf numFmtId="0" fontId="23" fillId="5" borderId="1" xfId="0" applyFont="1" applyFill="1" applyBorder="1" applyAlignment="1" applyProtection="1">
      <alignment horizontal="left" vertical="top" wrapText="1" readingOrder="1"/>
      <protection locked="0"/>
    </xf>
    <xf numFmtId="0" fontId="23" fillId="5" borderId="2" xfId="0" applyFont="1" applyFill="1" applyBorder="1" applyAlignment="1" applyProtection="1">
      <alignment horizontal="left" vertical="top" wrapText="1" readingOrder="1"/>
      <protection locked="0"/>
    </xf>
    <xf numFmtId="0" fontId="23" fillId="5" borderId="4" xfId="0" applyFont="1" applyFill="1" applyBorder="1" applyAlignment="1" applyProtection="1">
      <alignment horizontal="left" vertical="top" wrapText="1" readingOrder="1"/>
      <protection locked="0"/>
    </xf>
    <xf numFmtId="164" fontId="23" fillId="5" borderId="1" xfId="0" applyNumberFormat="1" applyFont="1" applyFill="1" applyBorder="1" applyAlignment="1" applyProtection="1">
      <alignment vertical="top" wrapText="1" readingOrder="1"/>
      <protection locked="0"/>
    </xf>
    <xf numFmtId="164" fontId="23" fillId="5" borderId="4" xfId="0" applyNumberFormat="1" applyFont="1" applyFill="1" applyBorder="1" applyAlignment="1" applyProtection="1">
      <alignment vertical="top" wrapText="1" readingOrder="1"/>
      <protection locked="0"/>
    </xf>
    <xf numFmtId="164" fontId="23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3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5" borderId="3" xfId="0" applyFont="1" applyFill="1" applyBorder="1" applyAlignment="1" applyProtection="1">
      <alignment vertical="top" wrapText="1" readingOrder="1"/>
      <protection locked="0"/>
    </xf>
    <xf numFmtId="0" fontId="35" fillId="2" borderId="3" xfId="0" applyFont="1" applyFill="1" applyBorder="1"/>
    <xf numFmtId="164" fontId="34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7" borderId="3" xfId="0" applyFont="1" applyFill="1" applyBorder="1" applyAlignment="1" applyProtection="1">
      <alignment vertical="top" wrapText="1" readingOrder="1"/>
      <protection locked="0"/>
    </xf>
    <xf numFmtId="0" fontId="33" fillId="8" borderId="3" xfId="0" applyFont="1" applyFill="1" applyBorder="1"/>
    <xf numFmtId="164" fontId="28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0" fillId="2" borderId="0" xfId="0" applyFont="1" applyFill="1" applyBorder="1" applyAlignment="1">
      <alignment horizontal="center"/>
    </xf>
    <xf numFmtId="0" fontId="25" fillId="5" borderId="3" xfId="0" applyFont="1" applyFill="1" applyBorder="1" applyAlignment="1" applyProtection="1">
      <alignment horizontal="left" vertical="top" wrapText="1" readingOrder="1"/>
      <protection locked="0"/>
    </xf>
    <xf numFmtId="0" fontId="23" fillId="5" borderId="3" xfId="0" applyFont="1" applyFill="1" applyBorder="1" applyAlignment="1" applyProtection="1">
      <alignment horizontal="left" vertical="top" wrapText="1" readingOrder="1"/>
      <protection locked="0"/>
    </xf>
    <xf numFmtId="164" fontId="25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8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" borderId="3" xfId="0" applyFont="1" applyFill="1" applyBorder="1"/>
    <xf numFmtId="0" fontId="32" fillId="7" borderId="3" xfId="0" applyFont="1" applyFill="1" applyBorder="1" applyAlignment="1" applyProtection="1">
      <alignment horizontal="center" vertical="top" wrapText="1" readingOrder="1"/>
      <protection locked="0"/>
    </xf>
    <xf numFmtId="0" fontId="10" fillId="8" borderId="3" xfId="0" applyFont="1" applyFill="1" applyBorder="1" applyAlignment="1" applyProtection="1">
      <alignment vertical="top" wrapText="1"/>
      <protection locked="0"/>
    </xf>
    <xf numFmtId="0" fontId="32" fillId="7" borderId="3" xfId="0" applyFont="1" applyFill="1" applyBorder="1" applyAlignment="1" applyProtection="1">
      <alignment horizontal="right" vertical="top" wrapText="1" readingOrder="1"/>
      <protection locked="0"/>
    </xf>
    <xf numFmtId="0" fontId="28" fillId="5" borderId="3" xfId="0" applyFont="1" applyFill="1" applyBorder="1" applyAlignment="1" applyProtection="1">
      <alignment vertical="top" wrapText="1" readingOrder="1"/>
      <protection locked="0"/>
    </xf>
    <xf numFmtId="164" fontId="0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1" xfId="0" applyFont="1" applyFill="1" applyBorder="1" applyAlignment="1" applyProtection="1">
      <alignment horizontal="center" vertical="top" wrapText="1" readingOrder="1"/>
      <protection locked="0"/>
    </xf>
    <xf numFmtId="0" fontId="23" fillId="5" borderId="2" xfId="0" applyFont="1" applyFill="1" applyBorder="1" applyAlignment="1" applyProtection="1">
      <alignment horizontal="center" vertical="top" wrapText="1" readingOrder="1"/>
      <protection locked="0"/>
    </xf>
    <xf numFmtId="0" fontId="23" fillId="5" borderId="4" xfId="0" applyFont="1" applyFill="1" applyBorder="1" applyAlignment="1" applyProtection="1">
      <alignment horizontal="center" vertical="top" wrapText="1" readingOrder="1"/>
      <protection locked="0"/>
    </xf>
    <xf numFmtId="164" fontId="0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6" borderId="3" xfId="0" applyFont="1" applyFill="1" applyBorder="1" applyAlignment="1" applyProtection="1">
      <alignment horizontal="center" vertical="top" wrapText="1" readingOrder="1"/>
      <protection locked="0"/>
    </xf>
    <xf numFmtId="0" fontId="13" fillId="4" borderId="3" xfId="0" applyFont="1" applyFill="1" applyBorder="1" applyAlignment="1" applyProtection="1">
      <alignment vertical="top" wrapText="1"/>
      <protection locked="0"/>
    </xf>
    <xf numFmtId="0" fontId="30" fillId="5" borderId="0" xfId="0" applyFont="1" applyFill="1" applyAlignment="1" applyProtection="1">
      <alignment vertical="top" wrapText="1" readingOrder="1"/>
      <protection locked="0"/>
    </xf>
    <xf numFmtId="0" fontId="31" fillId="2" borderId="0" xfId="0" applyFont="1" applyFill="1"/>
    <xf numFmtId="0" fontId="26" fillId="5" borderId="3" xfId="0" applyFont="1" applyFill="1" applyBorder="1" applyAlignment="1" applyProtection="1">
      <alignment vertical="top" wrapText="1" readingOrder="1"/>
      <protection locked="0"/>
    </xf>
    <xf numFmtId="0" fontId="27" fillId="2" borderId="3" xfId="0" applyFont="1" applyFill="1" applyBorder="1"/>
    <xf numFmtId="0" fontId="25" fillId="5" borderId="1" xfId="0" applyFont="1" applyFill="1" applyBorder="1" applyAlignment="1" applyProtection="1">
      <alignment horizontal="left" vertical="top" wrapText="1" readingOrder="1"/>
      <protection locked="0"/>
    </xf>
    <xf numFmtId="0" fontId="25" fillId="5" borderId="2" xfId="0" applyFont="1" applyFill="1" applyBorder="1" applyAlignment="1" applyProtection="1">
      <alignment horizontal="left" vertical="top" wrapText="1" readingOrder="1"/>
      <protection locked="0"/>
    </xf>
    <xf numFmtId="0" fontId="25" fillId="5" borderId="4" xfId="0" applyFont="1" applyFill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3" fillId="5" borderId="1" xfId="0" applyFont="1" applyFill="1" applyBorder="1" applyAlignment="1" applyProtection="1">
      <alignment vertical="top" wrapText="1" readingOrder="1"/>
      <protection locked="0"/>
    </xf>
    <xf numFmtId="0" fontId="23" fillId="5" borderId="2" xfId="0" applyFont="1" applyFill="1" applyBorder="1" applyAlignment="1" applyProtection="1">
      <alignment vertical="top" wrapText="1" readingOrder="1"/>
      <protection locked="0"/>
    </xf>
    <xf numFmtId="0" fontId="23" fillId="5" borderId="4" xfId="0" applyFont="1" applyFill="1" applyBorder="1" applyAlignment="1" applyProtection="1">
      <alignment vertical="top" wrapText="1" readingOrder="1"/>
      <protection locked="0"/>
    </xf>
    <xf numFmtId="0" fontId="29" fillId="2" borderId="3" xfId="0" applyFont="1" applyFill="1" applyBorder="1"/>
    <xf numFmtId="0" fontId="24" fillId="6" borderId="3" xfId="0" applyFont="1" applyFill="1" applyBorder="1" applyAlignment="1" applyProtection="1">
      <alignment horizontal="right" vertical="top" wrapText="1" readingOrder="1"/>
      <protection locked="0"/>
    </xf>
    <xf numFmtId="164" fontId="30" fillId="5" borderId="0" xfId="0" applyNumberFormat="1" applyFont="1" applyFill="1" applyAlignment="1" applyProtection="1">
      <alignment horizontal="right" vertical="top" wrapText="1" readingOrder="1"/>
      <protection locked="0"/>
    </xf>
    <xf numFmtId="164" fontId="3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1" fillId="2" borderId="3" xfId="0" applyFont="1" applyFill="1" applyBorder="1"/>
    <xf numFmtId="164" fontId="26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7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164" fontId="29" fillId="5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0" fillId="5" borderId="1" xfId="0" applyNumberFormat="1" applyFont="1" applyFill="1" applyBorder="1" applyAlignment="1" applyProtection="1">
      <alignment wrapText="1" readingOrder="1"/>
      <protection locked="0"/>
    </xf>
    <xf numFmtId="164" fontId="0" fillId="5" borderId="2" xfId="0" applyNumberFormat="1" applyFont="1" applyFill="1" applyBorder="1" applyAlignment="1" applyProtection="1">
      <alignment wrapText="1" readingOrder="1"/>
      <protection locked="0"/>
    </xf>
    <xf numFmtId="164" fontId="0" fillId="5" borderId="4" xfId="0" applyNumberFormat="1" applyFont="1" applyFill="1" applyBorder="1" applyAlignment="1" applyProtection="1">
      <alignment wrapText="1" readingOrder="1"/>
      <protection locked="0"/>
    </xf>
    <xf numFmtId="164" fontId="0" fillId="5" borderId="1" xfId="0" applyNumberFormat="1" applyFont="1" applyFill="1" applyBorder="1" applyAlignment="1" applyProtection="1">
      <alignment vertical="top" wrapText="1" readingOrder="1"/>
      <protection locked="0"/>
    </xf>
    <xf numFmtId="164" fontId="0" fillId="5" borderId="2" xfId="0" applyNumberFormat="1" applyFont="1" applyFill="1" applyBorder="1" applyAlignment="1" applyProtection="1">
      <alignment vertical="top" wrapText="1" readingOrder="1"/>
      <protection locked="0"/>
    </xf>
    <xf numFmtId="164" fontId="0" fillId="5" borderId="4" xfId="0" applyNumberFormat="1" applyFont="1" applyFill="1" applyBorder="1" applyAlignment="1" applyProtection="1">
      <alignment vertical="top" wrapText="1" readingOrder="1"/>
      <protection locked="0"/>
    </xf>
    <xf numFmtId="4" fontId="0" fillId="2" borderId="1" xfId="0" applyNumberFormat="1" applyFont="1" applyFill="1" applyBorder="1" applyAlignment="1">
      <alignment horizontal="right"/>
    </xf>
    <xf numFmtId="4" fontId="0" fillId="2" borderId="2" xfId="0" applyNumberFormat="1" applyFont="1" applyFill="1" applyBorder="1" applyAlignment="1">
      <alignment horizontal="right"/>
    </xf>
    <xf numFmtId="4" fontId="0" fillId="2" borderId="4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/>
    <xf numFmtId="4" fontId="0" fillId="2" borderId="2" xfId="0" applyNumberFormat="1" applyFont="1" applyFill="1" applyBorder="1" applyAlignment="1"/>
    <xf numFmtId="4" fontId="0" fillId="2" borderId="4" xfId="0" applyNumberFormat="1" applyFont="1" applyFill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workbookViewId="0">
      <selection activeCell="A40" sqref="A40:C40"/>
    </sheetView>
  </sheetViews>
  <sheetFormatPr defaultRowHeight="15" x14ac:dyDescent="0.25"/>
  <cols>
    <col min="5" max="7" width="25.28515625" customWidth="1"/>
    <col min="8" max="8" width="23.42578125" customWidth="1"/>
    <col min="9" max="11" width="25.28515625" customWidth="1"/>
  </cols>
  <sheetData>
    <row r="1" spans="1:11" ht="42" customHeight="1" x14ac:dyDescent="0.25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182" t="s">
        <v>23</v>
      </c>
      <c r="B3" s="182"/>
      <c r="C3" s="182"/>
      <c r="D3" s="182"/>
      <c r="E3" s="182"/>
      <c r="F3" s="182"/>
      <c r="G3" s="182"/>
      <c r="H3" s="182"/>
      <c r="I3" s="182"/>
      <c r="J3" s="183"/>
      <c r="K3" s="183"/>
    </row>
    <row r="4" spans="1:11" ht="18" x14ac:dyDescent="0.25">
      <c r="A4" s="20"/>
      <c r="B4" s="20"/>
      <c r="C4" s="20"/>
      <c r="D4" s="20"/>
      <c r="E4" s="20"/>
      <c r="F4" s="20"/>
      <c r="G4" s="20"/>
      <c r="H4" s="20"/>
      <c r="I4" s="20"/>
      <c r="J4" s="5"/>
      <c r="K4" s="5"/>
    </row>
    <row r="5" spans="1:11" ht="18" customHeight="1" x14ac:dyDescent="0.25">
      <c r="A5" s="182" t="s">
        <v>28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28" t="s">
        <v>35</v>
      </c>
    </row>
    <row r="7" spans="1:11" ht="25.5" x14ac:dyDescent="0.25">
      <c r="A7" s="24"/>
      <c r="B7" s="25"/>
      <c r="C7" s="25"/>
      <c r="D7" s="26"/>
      <c r="E7" s="27"/>
      <c r="F7" s="3" t="s">
        <v>162</v>
      </c>
      <c r="G7" s="3" t="s">
        <v>163</v>
      </c>
      <c r="H7" s="3" t="s">
        <v>164</v>
      </c>
      <c r="I7" s="3" t="s">
        <v>165</v>
      </c>
      <c r="J7" s="3" t="s">
        <v>63</v>
      </c>
      <c r="K7" s="3" t="s">
        <v>166</v>
      </c>
    </row>
    <row r="8" spans="1:11" x14ac:dyDescent="0.25">
      <c r="A8" s="173" t="s">
        <v>0</v>
      </c>
      <c r="B8" s="172"/>
      <c r="C8" s="172"/>
      <c r="D8" s="172"/>
      <c r="E8" s="187"/>
      <c r="F8" s="36">
        <v>2187154.1800000002</v>
      </c>
      <c r="G8" s="36">
        <v>2179475.4500000002</v>
      </c>
      <c r="H8" s="36">
        <v>2780499.17</v>
      </c>
      <c r="I8" s="36">
        <v>4317642.87</v>
      </c>
      <c r="J8" s="36">
        <v>4299419.3499999996</v>
      </c>
      <c r="K8" s="36">
        <v>3007996.75</v>
      </c>
    </row>
    <row r="9" spans="1:11" x14ac:dyDescent="0.25">
      <c r="A9" s="188" t="s">
        <v>64</v>
      </c>
      <c r="B9" s="186"/>
      <c r="C9" s="186"/>
      <c r="D9" s="186"/>
      <c r="E9" s="170"/>
      <c r="F9" s="37">
        <v>2187154.1800000002</v>
      </c>
      <c r="G9" s="37">
        <v>2179475.4500000002</v>
      </c>
      <c r="H9" s="37">
        <v>2780499.17</v>
      </c>
      <c r="I9" s="36">
        <v>4317642.87</v>
      </c>
      <c r="J9" s="37">
        <v>4299419.3499999996</v>
      </c>
      <c r="K9" s="37">
        <v>3007996.75</v>
      </c>
    </row>
    <row r="10" spans="1:11" x14ac:dyDescent="0.25">
      <c r="A10" s="189" t="s">
        <v>65</v>
      </c>
      <c r="B10" s="170"/>
      <c r="C10" s="170"/>
      <c r="D10" s="170"/>
      <c r="E10" s="170"/>
      <c r="F10" s="37"/>
      <c r="G10" s="37"/>
      <c r="H10" s="37"/>
      <c r="I10" s="37"/>
      <c r="J10" s="37"/>
      <c r="K10" s="37"/>
    </row>
    <row r="11" spans="1:11" x14ac:dyDescent="0.25">
      <c r="A11" s="38" t="s">
        <v>2</v>
      </c>
      <c r="B11" s="39"/>
      <c r="C11" s="39"/>
      <c r="D11" s="39"/>
      <c r="E11" s="39"/>
      <c r="F11" s="36">
        <v>2189498.39</v>
      </c>
      <c r="G11" s="36">
        <v>2179475.4500000002</v>
      </c>
      <c r="H11" s="36">
        <v>2801701.78</v>
      </c>
      <c r="I11" s="36">
        <v>4317642.87</v>
      </c>
      <c r="J11" s="36">
        <v>4299419.3499999996</v>
      </c>
      <c r="K11" s="36">
        <v>3007996.75</v>
      </c>
    </row>
    <row r="12" spans="1:11" x14ac:dyDescent="0.25">
      <c r="A12" s="185" t="s">
        <v>66</v>
      </c>
      <c r="B12" s="186"/>
      <c r="C12" s="186"/>
      <c r="D12" s="186"/>
      <c r="E12" s="186"/>
      <c r="F12" s="37">
        <v>2180396.34</v>
      </c>
      <c r="G12" s="37">
        <v>2179375.4500000002</v>
      </c>
      <c r="H12" s="37">
        <v>2786222.58</v>
      </c>
      <c r="I12" s="37">
        <v>3048542.87</v>
      </c>
      <c r="J12" s="37">
        <v>3030319.35</v>
      </c>
      <c r="K12" s="40">
        <v>3006393.75</v>
      </c>
    </row>
    <row r="13" spans="1:11" x14ac:dyDescent="0.25">
      <c r="A13" s="169" t="s">
        <v>67</v>
      </c>
      <c r="B13" s="170"/>
      <c r="C13" s="170"/>
      <c r="D13" s="170"/>
      <c r="E13" s="170"/>
      <c r="F13" s="41">
        <v>9102.0499999999993</v>
      </c>
      <c r="G13" s="41">
        <v>100</v>
      </c>
      <c r="H13" s="41">
        <v>15479.2</v>
      </c>
      <c r="I13" s="41">
        <v>1269100</v>
      </c>
      <c r="J13" s="41">
        <v>1269100</v>
      </c>
      <c r="K13" s="40">
        <v>1600</v>
      </c>
    </row>
    <row r="14" spans="1:11" x14ac:dyDescent="0.25">
      <c r="A14" s="171" t="s">
        <v>3</v>
      </c>
      <c r="B14" s="172"/>
      <c r="C14" s="172"/>
      <c r="D14" s="172"/>
      <c r="E14" s="172"/>
      <c r="F14" s="36">
        <f>F8-F11</f>
        <v>-2344.2099999999627</v>
      </c>
      <c r="G14" s="36">
        <f t="shared" ref="G14:K14" si="0">G8-G11</f>
        <v>0</v>
      </c>
      <c r="H14" s="36">
        <f>H8-H11</f>
        <v>-21202.60999999987</v>
      </c>
      <c r="I14" s="36">
        <f>I8-I11</f>
        <v>0</v>
      </c>
      <c r="J14" s="36">
        <f>J8-J11</f>
        <v>0</v>
      </c>
      <c r="K14" s="36">
        <f t="shared" si="0"/>
        <v>0</v>
      </c>
    </row>
    <row r="15" spans="1:11" ht="18" x14ac:dyDescent="0.25">
      <c r="A15" s="42"/>
      <c r="B15" s="43"/>
      <c r="C15" s="43"/>
      <c r="D15" s="43"/>
      <c r="E15" s="43"/>
      <c r="F15" s="43"/>
      <c r="G15" s="43"/>
      <c r="H15" s="43"/>
      <c r="I15" s="44"/>
      <c r="J15" s="44"/>
      <c r="K15" s="44"/>
    </row>
    <row r="16" spans="1:11" ht="18" customHeight="1" x14ac:dyDescent="0.25">
      <c r="A16" s="167" t="s">
        <v>29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</row>
    <row r="17" spans="1:11" ht="18" x14ac:dyDescent="0.25">
      <c r="A17" s="42"/>
      <c r="B17" s="43"/>
      <c r="C17" s="43"/>
      <c r="D17" s="43"/>
      <c r="E17" s="43"/>
      <c r="F17" s="43"/>
      <c r="G17" s="43"/>
      <c r="H17" s="43"/>
      <c r="I17" s="44"/>
      <c r="J17" s="44"/>
      <c r="K17" s="44"/>
    </row>
    <row r="18" spans="1:11" ht="25.5" x14ac:dyDescent="0.25">
      <c r="A18" s="45"/>
      <c r="B18" s="46"/>
      <c r="C18" s="46"/>
      <c r="D18" s="47"/>
      <c r="E18" s="48"/>
      <c r="F18" s="3" t="s">
        <v>162</v>
      </c>
      <c r="G18" s="3" t="s">
        <v>163</v>
      </c>
      <c r="H18" s="3" t="s">
        <v>164</v>
      </c>
      <c r="I18" s="3" t="s">
        <v>165</v>
      </c>
      <c r="J18" s="3" t="s">
        <v>63</v>
      </c>
      <c r="K18" s="3" t="s">
        <v>166</v>
      </c>
    </row>
    <row r="19" spans="1:11" ht="15.75" customHeight="1" x14ac:dyDescent="0.25">
      <c r="A19" s="169" t="s">
        <v>68</v>
      </c>
      <c r="B19" s="170"/>
      <c r="C19" s="170"/>
      <c r="D19" s="170"/>
      <c r="E19" s="170"/>
      <c r="F19" s="41"/>
      <c r="G19" s="41"/>
      <c r="H19" s="41"/>
      <c r="I19" s="41"/>
      <c r="J19" s="41"/>
      <c r="K19" s="40"/>
    </row>
    <row r="20" spans="1:11" x14ac:dyDescent="0.25">
      <c r="A20" s="169" t="s">
        <v>69</v>
      </c>
      <c r="B20" s="170"/>
      <c r="C20" s="170"/>
      <c r="D20" s="170"/>
      <c r="E20" s="170"/>
      <c r="F20" s="41"/>
      <c r="G20" s="41"/>
      <c r="H20" s="41"/>
      <c r="I20" s="41"/>
      <c r="J20" s="41"/>
      <c r="K20" s="40"/>
    </row>
    <row r="21" spans="1:11" x14ac:dyDescent="0.25">
      <c r="A21" s="171" t="s">
        <v>5</v>
      </c>
      <c r="B21" s="172"/>
      <c r="C21" s="172"/>
      <c r="D21" s="172"/>
      <c r="E21" s="172"/>
      <c r="F21" s="36">
        <f>F19-F20</f>
        <v>0</v>
      </c>
      <c r="G21" s="36">
        <f t="shared" ref="G21:K21" si="1">G19-G20</f>
        <v>0</v>
      </c>
      <c r="H21" s="36">
        <f t="shared" ref="H21" si="2">H19-H20</f>
        <v>0</v>
      </c>
      <c r="I21" s="36">
        <f t="shared" si="1"/>
        <v>0</v>
      </c>
      <c r="J21" s="36">
        <f t="shared" si="1"/>
        <v>0</v>
      </c>
      <c r="K21" s="36">
        <f t="shared" si="1"/>
        <v>0</v>
      </c>
    </row>
    <row r="22" spans="1:11" x14ac:dyDescent="0.25">
      <c r="A22" s="171" t="s">
        <v>6</v>
      </c>
      <c r="B22" s="172"/>
      <c r="C22" s="172"/>
      <c r="D22" s="172"/>
      <c r="E22" s="172"/>
      <c r="F22" s="36">
        <f>F14+F21</f>
        <v>-2344.2099999999627</v>
      </c>
      <c r="G22" s="36">
        <f t="shared" ref="G22:K22" si="3">G14+G21</f>
        <v>0</v>
      </c>
      <c r="H22" s="36">
        <f t="shared" ref="H22" si="4">H14+H21</f>
        <v>-21202.60999999987</v>
      </c>
      <c r="I22" s="36">
        <f t="shared" si="3"/>
        <v>0</v>
      </c>
      <c r="J22" s="36">
        <f t="shared" si="3"/>
        <v>0</v>
      </c>
      <c r="K22" s="36">
        <f t="shared" si="3"/>
        <v>0</v>
      </c>
    </row>
    <row r="23" spans="1:11" ht="18" x14ac:dyDescent="0.25">
      <c r="A23" s="49"/>
      <c r="B23" s="43"/>
      <c r="C23" s="43"/>
      <c r="D23" s="43"/>
      <c r="E23" s="43"/>
      <c r="F23" s="43"/>
      <c r="G23" s="43"/>
      <c r="H23" s="43"/>
      <c r="I23" s="44"/>
      <c r="J23" s="44"/>
      <c r="K23" s="44"/>
    </row>
    <row r="24" spans="1:11" ht="15.75" x14ac:dyDescent="0.25">
      <c r="A24" s="167" t="s">
        <v>70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</row>
    <row r="25" spans="1:11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23.25" customHeight="1" x14ac:dyDescent="0.25">
      <c r="A26" s="45"/>
      <c r="B26" s="46"/>
      <c r="C26" s="46"/>
      <c r="D26" s="47"/>
      <c r="E26" s="48"/>
      <c r="F26" s="3" t="s">
        <v>162</v>
      </c>
      <c r="G26" s="3" t="s">
        <v>163</v>
      </c>
      <c r="H26" s="3" t="s">
        <v>164</v>
      </c>
      <c r="I26" s="3" t="s">
        <v>165</v>
      </c>
      <c r="J26" s="3" t="s">
        <v>63</v>
      </c>
      <c r="K26" s="3" t="s">
        <v>166</v>
      </c>
    </row>
    <row r="27" spans="1:11" ht="30" customHeight="1" x14ac:dyDescent="0.25">
      <c r="A27" s="177" t="s">
        <v>71</v>
      </c>
      <c r="B27" s="178"/>
      <c r="C27" s="178"/>
      <c r="D27" s="178"/>
      <c r="E27" s="179"/>
      <c r="F27" s="52">
        <v>-9504.41</v>
      </c>
      <c r="G27" s="52">
        <v>0</v>
      </c>
      <c r="H27" s="52">
        <v>21202.61</v>
      </c>
      <c r="I27" s="52">
        <v>0</v>
      </c>
      <c r="J27" s="52">
        <v>0</v>
      </c>
      <c r="K27" s="53">
        <v>0</v>
      </c>
    </row>
    <row r="28" spans="1:11" ht="15" customHeight="1" x14ac:dyDescent="0.25">
      <c r="A28" s="171" t="s">
        <v>72</v>
      </c>
      <c r="B28" s="172"/>
      <c r="C28" s="172"/>
      <c r="D28" s="172"/>
      <c r="E28" s="172"/>
      <c r="F28" s="54">
        <f>F22+F27</f>
        <v>-11848.619999999963</v>
      </c>
      <c r="G28" s="54">
        <f t="shared" ref="G28:K28" si="5">G22+G27</f>
        <v>0</v>
      </c>
      <c r="H28" s="54">
        <f t="shared" ref="H28" si="6">H22+H27</f>
        <v>1.3096723705530167E-10</v>
      </c>
      <c r="I28" s="54">
        <f t="shared" si="5"/>
        <v>0</v>
      </c>
      <c r="J28" s="54">
        <f t="shared" si="5"/>
        <v>0</v>
      </c>
      <c r="K28" s="55">
        <f t="shared" si="5"/>
        <v>0</v>
      </c>
    </row>
    <row r="29" spans="1:11" ht="25.5" customHeight="1" x14ac:dyDescent="0.25">
      <c r="A29" s="173" t="s">
        <v>73</v>
      </c>
      <c r="B29" s="174"/>
      <c r="C29" s="174"/>
      <c r="D29" s="174"/>
      <c r="E29" s="175"/>
      <c r="F29" s="54">
        <f>F14+F21+F27-F28</f>
        <v>0</v>
      </c>
      <c r="G29" s="54">
        <f t="shared" ref="G29:K29" si="7">G14+G21+G27-G28</f>
        <v>0</v>
      </c>
      <c r="H29" s="54">
        <f t="shared" ref="H29" si="8">H14+H21+H27-H28</f>
        <v>0</v>
      </c>
      <c r="I29" s="54">
        <f t="shared" si="7"/>
        <v>0</v>
      </c>
      <c r="J29" s="54">
        <f t="shared" si="7"/>
        <v>0</v>
      </c>
      <c r="K29" s="55">
        <f t="shared" si="7"/>
        <v>0</v>
      </c>
    </row>
    <row r="30" spans="1:11" ht="15" customHeight="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1.2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1" ht="29.25" customHeight="1" x14ac:dyDescent="0.25">
      <c r="A32" s="58"/>
      <c r="B32" s="59"/>
      <c r="C32" s="59"/>
      <c r="D32" s="59"/>
      <c r="E32" s="59"/>
      <c r="F32" s="59"/>
      <c r="G32" s="59"/>
      <c r="H32" s="59"/>
      <c r="I32" s="60"/>
      <c r="J32" s="60"/>
      <c r="K32" s="60"/>
    </row>
    <row r="33" spans="1:11" ht="25.5" x14ac:dyDescent="0.25">
      <c r="A33" s="61"/>
      <c r="B33" s="62"/>
      <c r="C33" s="62"/>
      <c r="D33" s="63"/>
      <c r="E33" s="64"/>
      <c r="F33" s="3" t="s">
        <v>162</v>
      </c>
      <c r="G33" s="3" t="s">
        <v>163</v>
      </c>
      <c r="H33" s="3" t="s">
        <v>164</v>
      </c>
      <c r="I33" s="3" t="s">
        <v>165</v>
      </c>
      <c r="J33" s="3" t="s">
        <v>63</v>
      </c>
      <c r="K33" s="3" t="s">
        <v>166</v>
      </c>
    </row>
    <row r="34" spans="1:11" x14ac:dyDescent="0.25">
      <c r="A34" s="177" t="s">
        <v>71</v>
      </c>
      <c r="B34" s="178"/>
      <c r="C34" s="178"/>
      <c r="D34" s="178"/>
      <c r="E34" s="179"/>
      <c r="F34" s="52">
        <v>0</v>
      </c>
      <c r="G34" s="52">
        <f>F37</f>
        <v>0</v>
      </c>
      <c r="H34" s="52">
        <f>G37</f>
        <v>0</v>
      </c>
      <c r="I34" s="52">
        <f>G37</f>
        <v>0</v>
      </c>
      <c r="J34" s="52">
        <f>I37</f>
        <v>0</v>
      </c>
      <c r="K34" s="53">
        <f>J37</f>
        <v>0</v>
      </c>
    </row>
    <row r="35" spans="1:11" ht="27" customHeight="1" x14ac:dyDescent="0.25">
      <c r="A35" s="177" t="s">
        <v>4</v>
      </c>
      <c r="B35" s="178"/>
      <c r="C35" s="178"/>
      <c r="D35" s="178"/>
      <c r="E35" s="179"/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3">
        <v>0</v>
      </c>
    </row>
    <row r="36" spans="1:11" x14ac:dyDescent="0.25">
      <c r="A36" s="177" t="s">
        <v>75</v>
      </c>
      <c r="B36" s="180"/>
      <c r="C36" s="180"/>
      <c r="D36" s="180"/>
      <c r="E36" s="181"/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3">
        <v>0</v>
      </c>
    </row>
    <row r="37" spans="1:11" ht="15" customHeight="1" x14ac:dyDescent="0.25">
      <c r="A37" s="171" t="s">
        <v>72</v>
      </c>
      <c r="B37" s="172"/>
      <c r="C37" s="172"/>
      <c r="D37" s="172"/>
      <c r="E37" s="172"/>
      <c r="F37" s="65">
        <f>F34-F35+F36</f>
        <v>0</v>
      </c>
      <c r="G37" s="65">
        <f t="shared" ref="G37:K37" si="9">G34-G35+G36</f>
        <v>0</v>
      </c>
      <c r="H37" s="65">
        <f t="shared" ref="H37" si="10">H34-H35+H36</f>
        <v>0</v>
      </c>
      <c r="I37" s="65">
        <f t="shared" si="9"/>
        <v>0</v>
      </c>
      <c r="J37" s="65">
        <f t="shared" si="9"/>
        <v>0</v>
      </c>
      <c r="K37" s="66">
        <f t="shared" si="9"/>
        <v>0</v>
      </c>
    </row>
    <row r="40" spans="1:11" x14ac:dyDescent="0.25">
      <c r="A40" s="166" t="s">
        <v>186</v>
      </c>
      <c r="B40" s="166"/>
      <c r="C40" s="166"/>
    </row>
    <row r="42" spans="1:11" x14ac:dyDescent="0.25">
      <c r="A42" s="166" t="s">
        <v>156</v>
      </c>
      <c r="B42" s="166"/>
      <c r="C42" s="166"/>
    </row>
    <row r="43" spans="1:11" x14ac:dyDescent="0.25">
      <c r="A43" s="166" t="s">
        <v>157</v>
      </c>
      <c r="B43" s="166"/>
      <c r="C43" s="166"/>
    </row>
  </sheetData>
  <mergeCells count="26">
    <mergeCell ref="A1:K1"/>
    <mergeCell ref="A3:K3"/>
    <mergeCell ref="A5:K5"/>
    <mergeCell ref="A22:E22"/>
    <mergeCell ref="A24:K24"/>
    <mergeCell ref="A13:E13"/>
    <mergeCell ref="A14:E14"/>
    <mergeCell ref="A12:E12"/>
    <mergeCell ref="A8:E8"/>
    <mergeCell ref="A9:E9"/>
    <mergeCell ref="A10:E10"/>
    <mergeCell ref="A40:C40"/>
    <mergeCell ref="A42:C42"/>
    <mergeCell ref="A43:C43"/>
    <mergeCell ref="A16:K16"/>
    <mergeCell ref="A19:E19"/>
    <mergeCell ref="A20:E20"/>
    <mergeCell ref="A21:E21"/>
    <mergeCell ref="A28:E28"/>
    <mergeCell ref="A29:E29"/>
    <mergeCell ref="A31:K31"/>
    <mergeCell ref="A27:E27"/>
    <mergeCell ref="A34:E34"/>
    <mergeCell ref="A35:E35"/>
    <mergeCell ref="A36:E36"/>
    <mergeCell ref="A37:E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A58" workbookViewId="0">
      <selection activeCell="A71" sqref="A71:C71"/>
    </sheetView>
  </sheetViews>
  <sheetFormatPr defaultRowHeight="15" x14ac:dyDescent="0.25"/>
  <cols>
    <col min="1" max="1" width="7.5703125" customWidth="1"/>
    <col min="2" max="2" width="8.42578125" bestFit="1" customWidth="1"/>
    <col min="3" max="3" width="5.42578125" bestFit="1" customWidth="1"/>
    <col min="4" max="4" width="45.42578125" bestFit="1" customWidth="1"/>
    <col min="5" max="5" width="6.85546875" customWidth="1"/>
    <col min="6" max="6" width="25.28515625" hidden="1" customWidth="1"/>
    <col min="7" max="7" width="22.85546875" hidden="1" customWidth="1"/>
    <col min="8" max="8" width="20.140625" customWidth="1"/>
    <col min="9" max="9" width="14" customWidth="1"/>
    <col min="10" max="10" width="19.28515625" customWidth="1"/>
    <col min="11" max="11" width="4" hidden="1" customWidth="1"/>
    <col min="12" max="12" width="10.5703125" bestFit="1" customWidth="1"/>
    <col min="14" max="14" width="8.42578125" customWidth="1"/>
    <col min="15" max="15" width="3.85546875" hidden="1" customWidth="1"/>
    <col min="16" max="16" width="9.140625" style="152"/>
    <col min="17" max="17" width="7.28515625" style="152" customWidth="1"/>
    <col min="18" max="18" width="9.140625" hidden="1" customWidth="1"/>
  </cols>
  <sheetData>
    <row r="1" spans="1:18" ht="42" customHeight="1" x14ac:dyDescent="0.25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8" ht="18" customHeight="1" x14ac:dyDescent="0.25">
      <c r="A2" s="4"/>
      <c r="B2" s="4"/>
      <c r="C2" s="4"/>
      <c r="D2" s="4"/>
      <c r="E2" s="20"/>
      <c r="F2" s="4"/>
      <c r="G2" s="4"/>
      <c r="H2" s="4"/>
      <c r="I2" s="4"/>
    </row>
    <row r="3" spans="1:18" ht="15.75" customHeight="1" x14ac:dyDescent="0.25">
      <c r="A3" s="182" t="s">
        <v>23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8" ht="18" x14ac:dyDescent="0.25">
      <c r="A4" s="4"/>
      <c r="B4" s="4"/>
      <c r="C4" s="4"/>
      <c r="D4" s="4"/>
      <c r="E4" s="20"/>
      <c r="F4" s="4"/>
      <c r="G4" s="4"/>
      <c r="H4" s="5"/>
      <c r="I4" s="5"/>
    </row>
    <row r="5" spans="1:18" ht="18" customHeight="1" x14ac:dyDescent="0.25">
      <c r="A5" s="182" t="s">
        <v>7</v>
      </c>
      <c r="B5" s="182"/>
      <c r="C5" s="182"/>
      <c r="D5" s="182"/>
      <c r="E5" s="182"/>
      <c r="F5" s="182"/>
      <c r="G5" s="182"/>
      <c r="H5" s="182"/>
      <c r="I5" s="182"/>
      <c r="J5" s="182"/>
    </row>
    <row r="6" spans="1:18" ht="18" x14ac:dyDescent="0.25">
      <c r="A6" s="4"/>
      <c r="B6" s="4"/>
      <c r="C6" s="4"/>
      <c r="D6" s="4"/>
      <c r="E6" s="20"/>
      <c r="F6" s="4"/>
      <c r="G6" s="4"/>
      <c r="H6" s="5"/>
      <c r="I6" s="5"/>
    </row>
    <row r="7" spans="1:18" ht="15.75" customHeight="1" x14ac:dyDescent="0.25">
      <c r="A7" s="182" t="s">
        <v>1</v>
      </c>
      <c r="B7" s="182"/>
      <c r="C7" s="182"/>
      <c r="D7" s="182"/>
      <c r="E7" s="182"/>
      <c r="F7" s="182"/>
      <c r="G7" s="182"/>
      <c r="H7" s="182"/>
      <c r="I7" s="182"/>
      <c r="J7" s="182"/>
    </row>
    <row r="8" spans="1:18" ht="18" x14ac:dyDescent="0.25">
      <c r="A8" s="4"/>
      <c r="B8" s="4"/>
      <c r="C8" s="4"/>
      <c r="D8" s="4"/>
      <c r="E8" s="20"/>
      <c r="F8" s="4"/>
      <c r="G8" s="4"/>
      <c r="H8" s="5"/>
      <c r="I8" s="5"/>
    </row>
    <row r="9" spans="1:18" ht="28.5" customHeight="1" x14ac:dyDescent="0.25">
      <c r="A9" s="115" t="s">
        <v>24</v>
      </c>
      <c r="B9" s="220" t="s">
        <v>33</v>
      </c>
      <c r="C9" s="221"/>
      <c r="D9" s="221"/>
      <c r="E9" s="221"/>
      <c r="F9" s="221"/>
      <c r="G9" s="116" t="s">
        <v>143</v>
      </c>
      <c r="H9" s="116" t="s">
        <v>167</v>
      </c>
      <c r="I9" s="116" t="s">
        <v>168</v>
      </c>
      <c r="J9" s="222" t="s">
        <v>169</v>
      </c>
      <c r="K9" s="222"/>
      <c r="L9" s="116" t="s">
        <v>170</v>
      </c>
      <c r="M9" s="222" t="s">
        <v>144</v>
      </c>
      <c r="N9" s="221"/>
      <c r="O9" s="221"/>
      <c r="P9" s="222" t="s">
        <v>171</v>
      </c>
      <c r="Q9" s="221"/>
      <c r="R9" s="221"/>
    </row>
    <row r="10" spans="1:18" s="97" customFormat="1" ht="15" customHeight="1" x14ac:dyDescent="0.25">
      <c r="A10" s="107"/>
      <c r="B10" s="223" t="s">
        <v>145</v>
      </c>
      <c r="C10" s="219"/>
      <c r="D10" s="219"/>
      <c r="E10" s="219"/>
      <c r="F10" s="219"/>
      <c r="G10" s="108">
        <v>12761847.390000001</v>
      </c>
      <c r="H10" s="108">
        <v>2187154.1800000002</v>
      </c>
      <c r="I10" s="108">
        <v>2179475.4500000002</v>
      </c>
      <c r="J10" s="218">
        <v>2780499.17</v>
      </c>
      <c r="K10" s="218"/>
      <c r="L10" s="108">
        <v>4317642.87</v>
      </c>
      <c r="M10" s="218">
        <v>4299419.3499999996</v>
      </c>
      <c r="N10" s="219"/>
      <c r="O10" s="219"/>
      <c r="P10" s="218">
        <v>3007996.75</v>
      </c>
      <c r="Q10" s="219"/>
      <c r="R10" s="219"/>
    </row>
    <row r="11" spans="1:18" s="96" customFormat="1" ht="15" customHeight="1" x14ac:dyDescent="0.25">
      <c r="A11" s="105" t="s">
        <v>146</v>
      </c>
      <c r="B11" s="195" t="s">
        <v>11</v>
      </c>
      <c r="C11" s="196"/>
      <c r="D11" s="196"/>
      <c r="E11" s="196"/>
      <c r="F11" s="196"/>
      <c r="G11" s="106">
        <v>12761847.390000001</v>
      </c>
      <c r="H11" s="106">
        <f>H12+H17+H19+H21+H24</f>
        <v>2187154.1799999997</v>
      </c>
      <c r="I11" s="106">
        <v>2179475.4500000002</v>
      </c>
      <c r="J11" s="197">
        <f>J12+J17+J19+J21+J24</f>
        <v>2780499.17</v>
      </c>
      <c r="K11" s="197"/>
      <c r="L11" s="106">
        <f>L12+L17+L19+L21+L24</f>
        <v>4317642.87</v>
      </c>
      <c r="M11" s="197">
        <f>M12+M17+M19+M21+M24</f>
        <v>4299419.3500000006</v>
      </c>
      <c r="N11" s="196"/>
      <c r="O11" s="196"/>
      <c r="P11" s="197">
        <f>P12+P17+P19+P21+P24</f>
        <v>3007996.7500000005</v>
      </c>
      <c r="Q11" s="196"/>
      <c r="R11" s="196"/>
    </row>
    <row r="12" spans="1:18" s="96" customFormat="1" ht="15" customHeight="1" x14ac:dyDescent="0.25">
      <c r="A12" s="117" t="s">
        <v>147</v>
      </c>
      <c r="B12" s="195" t="s">
        <v>30</v>
      </c>
      <c r="C12" s="196"/>
      <c r="D12" s="196"/>
      <c r="E12" s="196"/>
      <c r="F12" s="196"/>
      <c r="G12" s="119">
        <v>12648490.310000001</v>
      </c>
      <c r="H12" s="126">
        <v>1923541.36</v>
      </c>
      <c r="I12" s="126">
        <v>1955606.92</v>
      </c>
      <c r="J12" s="197">
        <f>SUM(J14:K15)</f>
        <v>2533067.61</v>
      </c>
      <c r="K12" s="197"/>
      <c r="L12" s="126">
        <f>SUM(L13:L16)</f>
        <v>4060840.98</v>
      </c>
      <c r="M12" s="197">
        <f>SUM(M13:O15)</f>
        <v>4042617.46</v>
      </c>
      <c r="N12" s="196"/>
      <c r="O12" s="196"/>
      <c r="P12" s="197">
        <f>SUM(P13:R16)</f>
        <v>2764906.7</v>
      </c>
      <c r="Q12" s="196"/>
      <c r="R12" s="196"/>
    </row>
    <row r="13" spans="1:18" s="96" customFormat="1" ht="15" customHeight="1" x14ac:dyDescent="0.25">
      <c r="A13" s="130" t="s">
        <v>174</v>
      </c>
      <c r="B13" s="200" t="s">
        <v>175</v>
      </c>
      <c r="C13" s="201"/>
      <c r="D13" s="201"/>
      <c r="E13" s="202"/>
      <c r="F13" s="133"/>
      <c r="G13" s="134"/>
      <c r="H13" s="132">
        <v>0</v>
      </c>
      <c r="I13" s="132">
        <v>0</v>
      </c>
      <c r="J13" s="132">
        <v>0</v>
      </c>
      <c r="K13" s="132"/>
      <c r="L13" s="132">
        <v>1272605.3799999999</v>
      </c>
      <c r="M13" s="205">
        <v>1272605.3799999999</v>
      </c>
      <c r="N13" s="206"/>
      <c r="O13" s="131"/>
      <c r="P13" s="205">
        <v>3573.77</v>
      </c>
      <c r="Q13" s="206"/>
      <c r="R13" s="133"/>
    </row>
    <row r="14" spans="1:18" s="94" customFormat="1" ht="15" customHeight="1" x14ac:dyDescent="0.25">
      <c r="A14" s="102" t="s">
        <v>100</v>
      </c>
      <c r="B14" s="200" t="s">
        <v>51</v>
      </c>
      <c r="C14" s="201"/>
      <c r="D14" s="201"/>
      <c r="E14" s="202"/>
      <c r="F14" s="103"/>
      <c r="G14" s="104"/>
      <c r="H14" s="104">
        <v>26389.78</v>
      </c>
      <c r="I14" s="104">
        <v>32580.2</v>
      </c>
      <c r="J14" s="104">
        <v>33340.75</v>
      </c>
      <c r="K14" s="104"/>
      <c r="L14" s="104">
        <v>28930.52</v>
      </c>
      <c r="M14" s="205">
        <v>28930.52</v>
      </c>
      <c r="N14" s="206"/>
      <c r="O14" s="120"/>
      <c r="P14" s="192">
        <v>20251.37</v>
      </c>
      <c r="Q14" s="192"/>
      <c r="R14" s="127"/>
    </row>
    <row r="15" spans="1:18" s="94" customFormat="1" ht="15" customHeight="1" x14ac:dyDescent="0.25">
      <c r="A15" s="90" t="s">
        <v>86</v>
      </c>
      <c r="B15" s="190" t="s">
        <v>37</v>
      </c>
      <c r="C15" s="191"/>
      <c r="D15" s="191"/>
      <c r="E15" s="191"/>
      <c r="F15" s="191"/>
      <c r="G15" s="92">
        <v>12253898.859999999</v>
      </c>
      <c r="H15" s="92">
        <v>1887657.58</v>
      </c>
      <c r="I15" s="92">
        <v>1923026.72</v>
      </c>
      <c r="J15" s="192">
        <v>2499726.86</v>
      </c>
      <c r="K15" s="192"/>
      <c r="L15" s="92">
        <v>2759305.08</v>
      </c>
      <c r="M15" s="192">
        <v>2741081.56</v>
      </c>
      <c r="N15" s="191"/>
      <c r="O15" s="191"/>
      <c r="P15" s="192">
        <v>2741081.56</v>
      </c>
      <c r="Q15" s="191"/>
      <c r="R15" s="191"/>
    </row>
    <row r="16" spans="1:18" s="95" customFormat="1" ht="15" customHeight="1" x14ac:dyDescent="0.25">
      <c r="A16" s="90" t="s">
        <v>108</v>
      </c>
      <c r="B16" s="190" t="s">
        <v>39</v>
      </c>
      <c r="C16" s="191"/>
      <c r="D16" s="191"/>
      <c r="E16" s="191"/>
      <c r="F16" s="191"/>
      <c r="G16" s="92">
        <v>394591.45</v>
      </c>
      <c r="H16" s="92">
        <v>9494</v>
      </c>
      <c r="I16" s="92">
        <v>0</v>
      </c>
      <c r="J16" s="192">
        <v>0</v>
      </c>
      <c r="K16" s="192"/>
      <c r="L16" s="92">
        <v>0</v>
      </c>
      <c r="M16" s="192">
        <v>0</v>
      </c>
      <c r="N16" s="191"/>
      <c r="O16" s="191"/>
      <c r="P16" s="192">
        <v>0</v>
      </c>
      <c r="Q16" s="191"/>
      <c r="R16" s="191"/>
    </row>
    <row r="17" spans="1:18" s="96" customFormat="1" ht="15" customHeight="1" x14ac:dyDescent="0.25">
      <c r="A17" s="117" t="s">
        <v>148</v>
      </c>
      <c r="B17" s="195" t="s">
        <v>42</v>
      </c>
      <c r="C17" s="196"/>
      <c r="D17" s="196"/>
      <c r="E17" s="196"/>
      <c r="F17" s="196"/>
      <c r="G17" s="119">
        <v>2.12</v>
      </c>
      <c r="H17" s="119">
        <v>0.95</v>
      </c>
      <c r="I17" s="119">
        <v>20</v>
      </c>
      <c r="J17" s="197">
        <v>13.27</v>
      </c>
      <c r="K17" s="197"/>
      <c r="L17" s="119">
        <v>20</v>
      </c>
      <c r="M17" s="197">
        <v>20</v>
      </c>
      <c r="N17" s="196"/>
      <c r="O17" s="196"/>
      <c r="P17" s="197">
        <v>20</v>
      </c>
      <c r="Q17" s="196"/>
      <c r="R17" s="196"/>
    </row>
    <row r="18" spans="1:18" s="95" customFormat="1" ht="15" customHeight="1" x14ac:dyDescent="0.25">
      <c r="A18" s="90" t="s">
        <v>83</v>
      </c>
      <c r="B18" s="190" t="s">
        <v>84</v>
      </c>
      <c r="C18" s="191"/>
      <c r="D18" s="191"/>
      <c r="E18" s="191"/>
      <c r="F18" s="191"/>
      <c r="G18" s="92">
        <v>2.12</v>
      </c>
      <c r="H18" s="92">
        <v>0.95</v>
      </c>
      <c r="I18" s="92">
        <v>20</v>
      </c>
      <c r="J18" s="192">
        <v>13.27</v>
      </c>
      <c r="K18" s="192"/>
      <c r="L18" s="92">
        <v>20</v>
      </c>
      <c r="M18" s="192">
        <v>20</v>
      </c>
      <c r="N18" s="191"/>
      <c r="O18" s="191"/>
      <c r="P18" s="192">
        <v>20</v>
      </c>
      <c r="Q18" s="191"/>
      <c r="R18" s="191"/>
    </row>
    <row r="19" spans="1:18" s="96" customFormat="1" ht="15" customHeight="1" x14ac:dyDescent="0.25">
      <c r="A19" s="117" t="s">
        <v>149</v>
      </c>
      <c r="B19" s="195" t="s">
        <v>150</v>
      </c>
      <c r="C19" s="196"/>
      <c r="D19" s="196"/>
      <c r="E19" s="196"/>
      <c r="F19" s="196"/>
      <c r="G19" s="119">
        <v>58804.959999999999</v>
      </c>
      <c r="H19" s="119">
        <v>10439.969999999999</v>
      </c>
      <c r="I19" s="119">
        <v>11063.61</v>
      </c>
      <c r="J19" s="197">
        <v>11940</v>
      </c>
      <c r="K19" s="197"/>
      <c r="L19" s="119">
        <v>17100</v>
      </c>
      <c r="M19" s="197">
        <v>17100</v>
      </c>
      <c r="N19" s="196"/>
      <c r="O19" s="196"/>
      <c r="P19" s="197">
        <v>17100</v>
      </c>
      <c r="Q19" s="196"/>
      <c r="R19" s="196"/>
    </row>
    <row r="20" spans="1:18" s="94" customFormat="1" ht="15" customHeight="1" x14ac:dyDescent="0.25">
      <c r="A20" s="90" t="s">
        <v>85</v>
      </c>
      <c r="B20" s="190" t="s">
        <v>41</v>
      </c>
      <c r="C20" s="191"/>
      <c r="D20" s="191"/>
      <c r="E20" s="191"/>
      <c r="F20" s="191"/>
      <c r="G20" s="92">
        <v>58804.959999999999</v>
      </c>
      <c r="H20" s="92">
        <v>10439.397000000001</v>
      </c>
      <c r="I20" s="92">
        <v>11063.61</v>
      </c>
      <c r="J20" s="192">
        <v>11940</v>
      </c>
      <c r="K20" s="192"/>
      <c r="L20" s="92">
        <v>17100</v>
      </c>
      <c r="M20" s="192">
        <v>17100</v>
      </c>
      <c r="N20" s="191"/>
      <c r="O20" s="191"/>
      <c r="P20" s="192">
        <v>17100</v>
      </c>
      <c r="Q20" s="191"/>
      <c r="R20" s="191"/>
    </row>
    <row r="21" spans="1:18" s="123" customFormat="1" ht="15" customHeight="1" x14ac:dyDescent="0.25">
      <c r="A21" s="117" t="s">
        <v>151</v>
      </c>
      <c r="B21" s="195" t="s">
        <v>152</v>
      </c>
      <c r="C21" s="196"/>
      <c r="D21" s="196"/>
      <c r="E21" s="196"/>
      <c r="F21" s="196"/>
      <c r="G21" s="119">
        <v>54550</v>
      </c>
      <c r="H21" s="119">
        <f>SUM(H22:H23)</f>
        <v>3213.63</v>
      </c>
      <c r="I21" s="119">
        <v>1405.68</v>
      </c>
      <c r="J21" s="197">
        <v>1781.55</v>
      </c>
      <c r="K21" s="197"/>
      <c r="L21" s="119">
        <v>1555.68</v>
      </c>
      <c r="M21" s="197">
        <v>1555.68</v>
      </c>
      <c r="N21" s="196"/>
      <c r="O21" s="196"/>
      <c r="P21" s="197">
        <v>1555.68</v>
      </c>
      <c r="Q21" s="196"/>
      <c r="R21" s="196"/>
    </row>
    <row r="22" spans="1:18" s="95" customFormat="1" ht="15" customHeight="1" x14ac:dyDescent="0.25">
      <c r="A22" s="90" t="s">
        <v>83</v>
      </c>
      <c r="B22" s="190" t="s">
        <v>84</v>
      </c>
      <c r="C22" s="191"/>
      <c r="D22" s="191"/>
      <c r="E22" s="191"/>
      <c r="F22" s="191"/>
      <c r="G22" s="92">
        <v>54394</v>
      </c>
      <c r="H22" s="92">
        <v>2501.91</v>
      </c>
      <c r="I22" s="92">
        <v>955.68</v>
      </c>
      <c r="J22" s="192">
        <v>955.68</v>
      </c>
      <c r="K22" s="192"/>
      <c r="L22" s="92">
        <v>955.68</v>
      </c>
      <c r="M22" s="192">
        <v>955.68</v>
      </c>
      <c r="N22" s="191"/>
      <c r="O22" s="191"/>
      <c r="P22" s="192">
        <v>955.68</v>
      </c>
      <c r="Q22" s="191"/>
      <c r="R22" s="191"/>
    </row>
    <row r="23" spans="1:18" s="94" customFormat="1" ht="15" customHeight="1" x14ac:dyDescent="0.25">
      <c r="A23" s="90" t="s">
        <v>87</v>
      </c>
      <c r="B23" s="190" t="s">
        <v>46</v>
      </c>
      <c r="C23" s="191"/>
      <c r="D23" s="191"/>
      <c r="E23" s="191"/>
      <c r="F23" s="191"/>
      <c r="G23" s="92">
        <v>156</v>
      </c>
      <c r="H23" s="92">
        <v>711.72</v>
      </c>
      <c r="I23" s="92">
        <v>450</v>
      </c>
      <c r="J23" s="192">
        <v>825.87</v>
      </c>
      <c r="K23" s="192"/>
      <c r="L23" s="92">
        <v>600</v>
      </c>
      <c r="M23" s="192">
        <v>600</v>
      </c>
      <c r="N23" s="191"/>
      <c r="O23" s="191"/>
      <c r="P23" s="192">
        <v>600</v>
      </c>
      <c r="Q23" s="191"/>
      <c r="R23" s="191"/>
    </row>
    <row r="24" spans="1:18" s="96" customFormat="1" ht="15" customHeight="1" x14ac:dyDescent="0.25">
      <c r="A24" s="124">
        <v>67</v>
      </c>
      <c r="B24" s="214" t="s">
        <v>154</v>
      </c>
      <c r="C24" s="214"/>
      <c r="D24" s="214"/>
      <c r="E24" s="214"/>
      <c r="F24" s="118"/>
      <c r="G24" s="119"/>
      <c r="H24" s="119">
        <f>SUM(H25:H26)</f>
        <v>249958.27000000002</v>
      </c>
      <c r="I24" s="119">
        <v>211379.24</v>
      </c>
      <c r="J24" s="119">
        <f>SUM(J25:J26)</f>
        <v>233696.74</v>
      </c>
      <c r="K24" s="119"/>
      <c r="L24" s="119">
        <f>SUM(L25:L26)</f>
        <v>238126.21000000002</v>
      </c>
      <c r="M24" s="216">
        <f>SUM(M25:N26)</f>
        <v>238126.21000000002</v>
      </c>
      <c r="N24" s="217"/>
      <c r="O24" s="118"/>
      <c r="P24" s="197">
        <f>SUM(P25:Q26)</f>
        <v>224414.37</v>
      </c>
      <c r="Q24" s="197"/>
      <c r="R24" s="125"/>
    </row>
    <row r="25" spans="1:18" s="96" customFormat="1" ht="15" customHeight="1" x14ac:dyDescent="0.25">
      <c r="A25" s="129" t="s">
        <v>80</v>
      </c>
      <c r="B25" s="200" t="s">
        <v>12</v>
      </c>
      <c r="C25" s="201"/>
      <c r="D25" s="201"/>
      <c r="E25" s="202"/>
      <c r="F25" s="125"/>
      <c r="G25" s="126"/>
      <c r="H25" s="128">
        <v>21022.86</v>
      </c>
      <c r="I25" s="128">
        <v>0</v>
      </c>
      <c r="J25" s="128">
        <v>42006.64</v>
      </c>
      <c r="K25" s="126"/>
      <c r="L25" s="128">
        <v>46436.11</v>
      </c>
      <c r="M25" s="205">
        <v>46436.11</v>
      </c>
      <c r="N25" s="206"/>
      <c r="O25" s="125"/>
      <c r="P25" s="205">
        <v>32724.27</v>
      </c>
      <c r="Q25" s="206"/>
      <c r="R25" s="125"/>
    </row>
    <row r="26" spans="1:18" s="94" customFormat="1" ht="15" customHeight="1" x14ac:dyDescent="0.25">
      <c r="A26" s="90" t="s">
        <v>114</v>
      </c>
      <c r="B26" s="215" t="s">
        <v>155</v>
      </c>
      <c r="C26" s="215"/>
      <c r="D26" s="215"/>
      <c r="E26" s="215"/>
      <c r="F26" s="91"/>
      <c r="G26" s="92"/>
      <c r="H26" s="92">
        <v>228935.41</v>
      </c>
      <c r="I26" s="92">
        <v>211379.24</v>
      </c>
      <c r="J26" s="92">
        <v>191690.1</v>
      </c>
      <c r="K26" s="92"/>
      <c r="L26" s="92">
        <v>191690.1</v>
      </c>
      <c r="M26" s="205">
        <v>191690.1</v>
      </c>
      <c r="N26" s="206"/>
      <c r="O26" s="91"/>
      <c r="P26" s="192">
        <v>191690.1</v>
      </c>
      <c r="Q26" s="192"/>
      <c r="R26" s="127"/>
    </row>
    <row r="27" spans="1:18" s="99" customFormat="1" ht="15" customHeight="1" x14ac:dyDescent="0.25">
      <c r="A27" s="98"/>
      <c r="B27" s="98"/>
      <c r="G27" s="100"/>
      <c r="H27" s="100"/>
      <c r="I27" s="100"/>
      <c r="J27" s="100"/>
      <c r="K27" s="100"/>
      <c r="L27" s="100"/>
      <c r="M27" s="100"/>
      <c r="P27" s="153"/>
      <c r="Q27" s="154"/>
    </row>
    <row r="28" spans="1:18" s="99" customFormat="1" ht="15" customHeight="1" x14ac:dyDescent="0.25">
      <c r="A28" s="98"/>
      <c r="B28" s="213" t="s">
        <v>153</v>
      </c>
      <c r="C28" s="213"/>
      <c r="D28" s="213"/>
      <c r="E28" s="213"/>
      <c r="F28" s="213"/>
      <c r="G28" s="213"/>
      <c r="H28" s="213"/>
      <c r="I28" s="213"/>
      <c r="J28" s="101"/>
      <c r="K28" s="100"/>
      <c r="L28" s="100"/>
      <c r="M28" s="100"/>
      <c r="P28" s="153"/>
      <c r="Q28" s="154"/>
    </row>
    <row r="29" spans="1:18" s="99" customFormat="1" ht="15" customHeight="1" x14ac:dyDescent="0.25">
      <c r="A29" s="98"/>
      <c r="B29" s="98"/>
      <c r="G29" s="100"/>
      <c r="H29" s="100"/>
      <c r="I29" s="100"/>
      <c r="J29" s="100"/>
      <c r="K29" s="100"/>
      <c r="L29" s="100"/>
      <c r="M29" s="100"/>
      <c r="P29" s="153"/>
      <c r="Q29" s="154"/>
    </row>
    <row r="30" spans="1:18" s="97" customFormat="1" ht="15" customHeight="1" x14ac:dyDescent="0.25">
      <c r="A30" s="113"/>
      <c r="B30" s="210" t="s">
        <v>142</v>
      </c>
      <c r="C30" s="211"/>
      <c r="D30" s="211"/>
      <c r="E30" s="211"/>
      <c r="F30" s="211"/>
      <c r="G30" s="114">
        <v>14805907.1</v>
      </c>
      <c r="H30" s="114">
        <v>2189498.39</v>
      </c>
      <c r="I30" s="114">
        <v>2179475.4500000002</v>
      </c>
      <c r="J30" s="212">
        <v>2801701.78</v>
      </c>
      <c r="K30" s="212"/>
      <c r="L30" s="114">
        <v>4317642.87</v>
      </c>
      <c r="M30" s="212">
        <v>4299419.3499999996</v>
      </c>
      <c r="N30" s="211"/>
      <c r="O30" s="211"/>
      <c r="P30" s="212">
        <v>3007996.75</v>
      </c>
      <c r="Q30" s="211"/>
      <c r="R30" s="211"/>
    </row>
    <row r="31" spans="1:18" s="123" customFormat="1" ht="15" customHeight="1" x14ac:dyDescent="0.25">
      <c r="A31" s="121" t="s">
        <v>81</v>
      </c>
      <c r="B31" s="207" t="s">
        <v>13</v>
      </c>
      <c r="C31" s="208"/>
      <c r="D31" s="208"/>
      <c r="E31" s="208"/>
      <c r="F31" s="208"/>
      <c r="G31" s="122">
        <v>14357332.16</v>
      </c>
      <c r="H31" s="122">
        <v>2180396.34</v>
      </c>
      <c r="I31" s="122">
        <v>2179475.4500000002</v>
      </c>
      <c r="J31" s="209">
        <v>2786222.58</v>
      </c>
      <c r="K31" s="209"/>
      <c r="L31" s="122">
        <v>3048542.87</v>
      </c>
      <c r="M31" s="209">
        <v>3030319.35</v>
      </c>
      <c r="N31" s="208"/>
      <c r="O31" s="208"/>
      <c r="P31" s="209">
        <v>3006396.75</v>
      </c>
      <c r="Q31" s="208"/>
      <c r="R31" s="208"/>
    </row>
    <row r="32" spans="1:18" s="96" customFormat="1" ht="15" customHeight="1" x14ac:dyDescent="0.25">
      <c r="A32" s="117" t="s">
        <v>90</v>
      </c>
      <c r="B32" s="195" t="s">
        <v>14</v>
      </c>
      <c r="C32" s="196"/>
      <c r="D32" s="196"/>
      <c r="E32" s="196"/>
      <c r="F32" s="196"/>
      <c r="G32" s="119">
        <v>12210879.529999999</v>
      </c>
      <c r="H32" s="119">
        <v>1913019.12</v>
      </c>
      <c r="I32" s="119">
        <v>1975103.95</v>
      </c>
      <c r="J32" s="197">
        <v>2546074.12</v>
      </c>
      <c r="K32" s="197"/>
      <c r="L32" s="119">
        <v>2815799.39</v>
      </c>
      <c r="M32" s="197">
        <v>2797575.87</v>
      </c>
      <c r="N32" s="196"/>
      <c r="O32" s="196"/>
      <c r="P32" s="197">
        <v>2775136.53</v>
      </c>
      <c r="Q32" s="196"/>
      <c r="R32" s="196"/>
    </row>
    <row r="33" spans="1:18" s="94" customFormat="1" ht="15" customHeight="1" x14ac:dyDescent="0.25">
      <c r="A33" s="90" t="s">
        <v>80</v>
      </c>
      <c r="B33" s="190" t="s">
        <v>12</v>
      </c>
      <c r="C33" s="191"/>
      <c r="D33" s="191"/>
      <c r="E33" s="191"/>
      <c r="F33" s="191"/>
      <c r="G33" s="92">
        <v>57789.41</v>
      </c>
      <c r="H33" s="92">
        <v>19282.07</v>
      </c>
      <c r="I33" s="92">
        <v>28758.3</v>
      </c>
      <c r="J33" s="192">
        <v>35766.639999999999</v>
      </c>
      <c r="K33" s="192"/>
      <c r="L33" s="92">
        <v>42933.99</v>
      </c>
      <c r="M33" s="192">
        <v>42933.99</v>
      </c>
      <c r="N33" s="191"/>
      <c r="O33" s="191"/>
      <c r="P33" s="192">
        <v>30272.79</v>
      </c>
      <c r="Q33" s="191"/>
      <c r="R33" s="191"/>
    </row>
    <row r="34" spans="1:18" s="94" customFormat="1" ht="15" customHeight="1" x14ac:dyDescent="0.25">
      <c r="A34" s="130" t="s">
        <v>83</v>
      </c>
      <c r="B34" s="200" t="s">
        <v>84</v>
      </c>
      <c r="C34" s="201"/>
      <c r="D34" s="201"/>
      <c r="E34" s="202"/>
      <c r="F34" s="131"/>
      <c r="G34" s="132"/>
      <c r="H34" s="132">
        <v>0</v>
      </c>
      <c r="I34" s="132">
        <v>0</v>
      </c>
      <c r="J34" s="132">
        <v>90</v>
      </c>
      <c r="K34" s="132"/>
      <c r="L34" s="132">
        <v>0</v>
      </c>
      <c r="M34" s="205">
        <v>0</v>
      </c>
      <c r="N34" s="206"/>
      <c r="O34" s="131"/>
      <c r="P34" s="205">
        <v>0</v>
      </c>
      <c r="Q34" s="206"/>
      <c r="R34" s="131"/>
    </row>
    <row r="35" spans="1:18" s="94" customFormat="1" ht="15" customHeight="1" x14ac:dyDescent="0.25">
      <c r="A35" s="130" t="s">
        <v>174</v>
      </c>
      <c r="B35" s="200" t="s">
        <v>175</v>
      </c>
      <c r="C35" s="201"/>
      <c r="D35" s="201"/>
      <c r="E35" s="202"/>
      <c r="F35" s="131"/>
      <c r="G35" s="132"/>
      <c r="H35" s="132">
        <v>0</v>
      </c>
      <c r="I35" s="132">
        <v>0</v>
      </c>
      <c r="J35" s="132">
        <v>1306.69</v>
      </c>
      <c r="K35" s="132"/>
      <c r="L35" s="132">
        <v>4889.07</v>
      </c>
      <c r="M35" s="205">
        <v>4889.07</v>
      </c>
      <c r="N35" s="206"/>
      <c r="O35" s="131"/>
      <c r="P35" s="205">
        <v>3422.35</v>
      </c>
      <c r="Q35" s="206"/>
      <c r="R35" s="131"/>
    </row>
    <row r="36" spans="1:18" s="94" customFormat="1" x14ac:dyDescent="0.25">
      <c r="A36" s="90" t="s">
        <v>100</v>
      </c>
      <c r="B36" s="190" t="s">
        <v>101</v>
      </c>
      <c r="C36" s="191"/>
      <c r="D36" s="191"/>
      <c r="E36" s="191"/>
      <c r="F36" s="191"/>
      <c r="G36" s="92">
        <v>156285.51999999999</v>
      </c>
      <c r="H36" s="92">
        <v>25455.14</v>
      </c>
      <c r="I36" s="92">
        <v>32580.2</v>
      </c>
      <c r="J36" s="192">
        <v>32034.06</v>
      </c>
      <c r="K36" s="192"/>
      <c r="L36" s="92">
        <v>27704.75</v>
      </c>
      <c r="M36" s="192">
        <v>27704.75</v>
      </c>
      <c r="N36" s="191"/>
      <c r="O36" s="191"/>
      <c r="P36" s="192">
        <v>19393.330000000002</v>
      </c>
      <c r="Q36" s="191"/>
      <c r="R36" s="191"/>
    </row>
    <row r="37" spans="1:18" s="94" customFormat="1" ht="15" customHeight="1" x14ac:dyDescent="0.25">
      <c r="A37" s="90" t="s">
        <v>86</v>
      </c>
      <c r="B37" s="190" t="s">
        <v>37</v>
      </c>
      <c r="C37" s="191"/>
      <c r="D37" s="191"/>
      <c r="E37" s="191"/>
      <c r="F37" s="191"/>
      <c r="G37" s="92">
        <v>11996804.6</v>
      </c>
      <c r="H37" s="92">
        <v>1868281.91</v>
      </c>
      <c r="I37" s="92">
        <v>1913765.45</v>
      </c>
      <c r="J37" s="192">
        <v>2476876.73</v>
      </c>
      <c r="K37" s="192"/>
      <c r="L37" s="92">
        <v>2740271.58</v>
      </c>
      <c r="M37" s="192">
        <v>2722048.06</v>
      </c>
      <c r="N37" s="191"/>
      <c r="O37" s="191"/>
      <c r="P37" s="192">
        <v>2722048.06</v>
      </c>
      <c r="Q37" s="191"/>
      <c r="R37" s="191"/>
    </row>
    <row r="38" spans="1:18" s="94" customFormat="1" ht="15" customHeight="1" x14ac:dyDescent="0.25">
      <c r="A38" s="90" t="s">
        <v>108</v>
      </c>
      <c r="B38" s="190" t="s">
        <v>39</v>
      </c>
      <c r="C38" s="191"/>
      <c r="D38" s="191"/>
      <c r="E38" s="191"/>
      <c r="F38" s="191"/>
      <c r="G38" s="92">
        <v>0</v>
      </c>
      <c r="H38" s="92">
        <v>0</v>
      </c>
      <c r="I38" s="92">
        <v>0</v>
      </c>
      <c r="J38" s="192">
        <v>0</v>
      </c>
      <c r="K38" s="192"/>
      <c r="L38" s="92">
        <v>0</v>
      </c>
      <c r="M38" s="192">
        <v>0</v>
      </c>
      <c r="N38" s="191"/>
      <c r="O38" s="191"/>
      <c r="P38" s="192">
        <v>0</v>
      </c>
      <c r="Q38" s="191"/>
      <c r="R38" s="191"/>
    </row>
    <row r="39" spans="1:18" s="96" customFormat="1" ht="15" customHeight="1" x14ac:dyDescent="0.25">
      <c r="A39" s="117" t="s">
        <v>82</v>
      </c>
      <c r="B39" s="195" t="s">
        <v>25</v>
      </c>
      <c r="C39" s="196"/>
      <c r="D39" s="196"/>
      <c r="E39" s="196"/>
      <c r="F39" s="196"/>
      <c r="G39" s="119">
        <v>2044902.33</v>
      </c>
      <c r="H39" s="119">
        <v>255592.06</v>
      </c>
      <c r="I39" s="119">
        <v>197238.17</v>
      </c>
      <c r="J39" s="197">
        <v>226594.73</v>
      </c>
      <c r="K39" s="197"/>
      <c r="L39" s="119">
        <v>222175.98</v>
      </c>
      <c r="M39" s="197">
        <v>222175.98</v>
      </c>
      <c r="N39" s="196"/>
      <c r="O39" s="196"/>
      <c r="P39" s="197">
        <v>220692.72</v>
      </c>
      <c r="Q39" s="196"/>
      <c r="R39" s="196"/>
    </row>
    <row r="40" spans="1:18" s="94" customFormat="1" x14ac:dyDescent="0.25">
      <c r="A40" s="90" t="s">
        <v>80</v>
      </c>
      <c r="B40" s="190" t="s">
        <v>12</v>
      </c>
      <c r="C40" s="191"/>
      <c r="D40" s="191"/>
      <c r="E40" s="191"/>
      <c r="F40" s="191"/>
      <c r="G40" s="92">
        <v>28755.42</v>
      </c>
      <c r="H40" s="92">
        <v>1873.51</v>
      </c>
      <c r="I40" s="92">
        <v>5415.1</v>
      </c>
      <c r="J40" s="192">
        <v>6240</v>
      </c>
      <c r="K40" s="192"/>
      <c r="L40" s="92">
        <v>3502.12</v>
      </c>
      <c r="M40" s="192">
        <v>3502.12</v>
      </c>
      <c r="N40" s="191"/>
      <c r="O40" s="191"/>
      <c r="P40" s="192">
        <v>2451.48</v>
      </c>
      <c r="Q40" s="191"/>
      <c r="R40" s="191"/>
    </row>
    <row r="41" spans="1:18" s="94" customFormat="1" ht="15.75" customHeight="1" x14ac:dyDescent="0.25">
      <c r="A41" s="90" t="s">
        <v>83</v>
      </c>
      <c r="B41" s="190" t="s">
        <v>84</v>
      </c>
      <c r="C41" s="191"/>
      <c r="D41" s="191"/>
      <c r="E41" s="191"/>
      <c r="F41" s="191"/>
      <c r="G41" s="92">
        <v>12564.95</v>
      </c>
      <c r="H41" s="92">
        <v>659.52</v>
      </c>
      <c r="I41" s="92">
        <v>775.68</v>
      </c>
      <c r="J41" s="192">
        <v>8380</v>
      </c>
      <c r="K41" s="192"/>
      <c r="L41" s="92">
        <v>825.68</v>
      </c>
      <c r="M41" s="192">
        <v>825.68</v>
      </c>
      <c r="N41" s="191"/>
      <c r="O41" s="191"/>
      <c r="P41" s="192">
        <v>825.68</v>
      </c>
      <c r="Q41" s="191"/>
      <c r="R41" s="191"/>
    </row>
    <row r="42" spans="1:18" s="94" customFormat="1" ht="15" customHeight="1" x14ac:dyDescent="0.25">
      <c r="A42" s="90" t="s">
        <v>114</v>
      </c>
      <c r="B42" s="190" t="s">
        <v>53</v>
      </c>
      <c r="C42" s="191"/>
      <c r="D42" s="191"/>
      <c r="E42" s="191"/>
      <c r="F42" s="191"/>
      <c r="G42" s="92">
        <v>1344320.21</v>
      </c>
      <c r="H42" s="92">
        <v>227822.83</v>
      </c>
      <c r="I42" s="92">
        <v>176005.84</v>
      </c>
      <c r="J42" s="192">
        <v>190490.1</v>
      </c>
      <c r="K42" s="192"/>
      <c r="L42" s="92">
        <v>190490.1</v>
      </c>
      <c r="M42" s="192">
        <v>190490.1</v>
      </c>
      <c r="N42" s="191"/>
      <c r="O42" s="191"/>
      <c r="P42" s="192">
        <v>190490.1</v>
      </c>
      <c r="Q42" s="191"/>
      <c r="R42" s="191"/>
    </row>
    <row r="43" spans="1:18" s="94" customFormat="1" ht="15" customHeight="1" x14ac:dyDescent="0.25">
      <c r="A43" s="90" t="s">
        <v>85</v>
      </c>
      <c r="B43" s="190" t="s">
        <v>41</v>
      </c>
      <c r="C43" s="191"/>
      <c r="D43" s="191"/>
      <c r="E43" s="191"/>
      <c r="F43" s="191"/>
      <c r="G43" s="92">
        <v>58804.959999999999</v>
      </c>
      <c r="H43" s="92">
        <v>10066.969999999999</v>
      </c>
      <c r="I43" s="92">
        <v>11063.61</v>
      </c>
      <c r="J43" s="192">
        <v>11500</v>
      </c>
      <c r="K43" s="192"/>
      <c r="L43" s="92">
        <v>17100</v>
      </c>
      <c r="M43" s="192">
        <v>17100</v>
      </c>
      <c r="N43" s="191"/>
      <c r="O43" s="191"/>
      <c r="P43" s="192">
        <v>17100</v>
      </c>
      <c r="Q43" s="191"/>
      <c r="R43" s="191"/>
    </row>
    <row r="44" spans="1:18" s="94" customFormat="1" ht="15" customHeight="1" x14ac:dyDescent="0.25">
      <c r="A44" s="130" t="s">
        <v>174</v>
      </c>
      <c r="B44" s="200" t="s">
        <v>175</v>
      </c>
      <c r="C44" s="201"/>
      <c r="D44" s="201"/>
      <c r="E44" s="202"/>
      <c r="F44" s="131"/>
      <c r="G44" s="132"/>
      <c r="H44" s="132">
        <v>0</v>
      </c>
      <c r="I44" s="132">
        <v>0</v>
      </c>
      <c r="J44" s="132">
        <v>0</v>
      </c>
      <c r="K44" s="132"/>
      <c r="L44" s="132">
        <v>216.31</v>
      </c>
      <c r="M44" s="205">
        <v>216.31</v>
      </c>
      <c r="N44" s="206"/>
      <c r="O44" s="131"/>
      <c r="P44" s="205">
        <v>151.41999999999999</v>
      </c>
      <c r="Q44" s="206"/>
      <c r="R44" s="131"/>
    </row>
    <row r="45" spans="1:18" s="94" customFormat="1" ht="15.75" customHeight="1" x14ac:dyDescent="0.25">
      <c r="A45" s="90" t="s">
        <v>100</v>
      </c>
      <c r="B45" s="190" t="s">
        <v>101</v>
      </c>
      <c r="C45" s="191"/>
      <c r="D45" s="191"/>
      <c r="E45" s="191"/>
      <c r="F45" s="191"/>
      <c r="G45" s="92">
        <v>7914.78</v>
      </c>
      <c r="H45" s="92">
        <v>934.64</v>
      </c>
      <c r="I45" s="92">
        <v>0</v>
      </c>
      <c r="J45" s="192">
        <v>0</v>
      </c>
      <c r="K45" s="192"/>
      <c r="L45" s="92">
        <v>1225.77</v>
      </c>
      <c r="M45" s="192">
        <v>1225.77</v>
      </c>
      <c r="N45" s="191"/>
      <c r="O45" s="191"/>
      <c r="P45" s="192">
        <v>858.04</v>
      </c>
      <c r="Q45" s="191"/>
      <c r="R45" s="191"/>
    </row>
    <row r="46" spans="1:18" s="94" customFormat="1" ht="15.75" customHeight="1" x14ac:dyDescent="0.25">
      <c r="A46" s="90" t="s">
        <v>86</v>
      </c>
      <c r="B46" s="190" t="s">
        <v>37</v>
      </c>
      <c r="C46" s="191"/>
      <c r="D46" s="191"/>
      <c r="E46" s="191"/>
      <c r="F46" s="191"/>
      <c r="G46" s="92">
        <v>160929.91</v>
      </c>
      <c r="H46" s="92">
        <v>6274.37</v>
      </c>
      <c r="I46" s="92">
        <v>3527.94</v>
      </c>
      <c r="J46" s="192">
        <v>6523.01</v>
      </c>
      <c r="K46" s="192"/>
      <c r="L46" s="92">
        <v>8216</v>
      </c>
      <c r="M46" s="192">
        <v>8216</v>
      </c>
      <c r="N46" s="191"/>
      <c r="O46" s="191"/>
      <c r="P46" s="192">
        <v>8216</v>
      </c>
      <c r="Q46" s="191"/>
      <c r="R46" s="191"/>
    </row>
    <row r="47" spans="1:18" s="94" customFormat="1" ht="15" customHeight="1" x14ac:dyDescent="0.25">
      <c r="A47" s="90" t="s">
        <v>108</v>
      </c>
      <c r="B47" s="190" t="s">
        <v>39</v>
      </c>
      <c r="C47" s="191"/>
      <c r="D47" s="191"/>
      <c r="E47" s="191"/>
      <c r="F47" s="191"/>
      <c r="G47" s="92">
        <v>431456.1</v>
      </c>
      <c r="H47" s="92">
        <v>7248.5</v>
      </c>
      <c r="I47" s="92">
        <v>0</v>
      </c>
      <c r="J47" s="192">
        <v>2635.75</v>
      </c>
      <c r="K47" s="192"/>
      <c r="L47" s="92">
        <v>0</v>
      </c>
      <c r="M47" s="192">
        <v>0</v>
      </c>
      <c r="N47" s="191"/>
      <c r="O47" s="191"/>
      <c r="P47" s="192">
        <v>0</v>
      </c>
      <c r="Q47" s="191"/>
      <c r="R47" s="191"/>
    </row>
    <row r="48" spans="1:18" s="94" customFormat="1" ht="15" customHeight="1" x14ac:dyDescent="0.25">
      <c r="A48" s="90" t="s">
        <v>87</v>
      </c>
      <c r="B48" s="190" t="s">
        <v>46</v>
      </c>
      <c r="C48" s="191"/>
      <c r="D48" s="191"/>
      <c r="E48" s="191"/>
      <c r="F48" s="191"/>
      <c r="G48" s="92">
        <v>156</v>
      </c>
      <c r="H48" s="92">
        <v>711.72</v>
      </c>
      <c r="I48" s="92">
        <v>450</v>
      </c>
      <c r="J48" s="192">
        <v>825.87</v>
      </c>
      <c r="K48" s="192"/>
      <c r="L48" s="92">
        <v>600</v>
      </c>
      <c r="M48" s="192">
        <v>600</v>
      </c>
      <c r="N48" s="191"/>
      <c r="O48" s="191"/>
      <c r="P48" s="192">
        <v>600</v>
      </c>
      <c r="Q48" s="191"/>
      <c r="R48" s="191"/>
    </row>
    <row r="49" spans="1:18" s="96" customFormat="1" ht="15" customHeight="1" x14ac:dyDescent="0.25">
      <c r="A49" s="117" t="s">
        <v>109</v>
      </c>
      <c r="B49" s="195" t="s">
        <v>54</v>
      </c>
      <c r="C49" s="196"/>
      <c r="D49" s="196"/>
      <c r="E49" s="196"/>
      <c r="F49" s="196"/>
      <c r="G49" s="119">
        <v>90889.02</v>
      </c>
      <c r="H49" s="119">
        <v>1585.25</v>
      </c>
      <c r="I49" s="119">
        <v>1533.33</v>
      </c>
      <c r="J49" s="197">
        <v>1763.23</v>
      </c>
      <c r="K49" s="197"/>
      <c r="L49" s="119">
        <v>1250</v>
      </c>
      <c r="M49" s="197">
        <v>1250</v>
      </c>
      <c r="N49" s="196"/>
      <c r="O49" s="196"/>
      <c r="P49" s="197">
        <v>1250</v>
      </c>
      <c r="Q49" s="196"/>
      <c r="R49" s="196"/>
    </row>
    <row r="50" spans="1:18" s="94" customFormat="1" ht="15" customHeight="1" x14ac:dyDescent="0.25">
      <c r="A50" s="90" t="s">
        <v>83</v>
      </c>
      <c r="B50" s="190" t="s">
        <v>84</v>
      </c>
      <c r="C50" s="191"/>
      <c r="D50" s="191"/>
      <c r="E50" s="191"/>
      <c r="F50" s="191"/>
      <c r="G50" s="92">
        <v>264.37</v>
      </c>
      <c r="H50" s="92">
        <v>0.26</v>
      </c>
      <c r="I50" s="92">
        <v>100</v>
      </c>
      <c r="J50" s="192">
        <v>130</v>
      </c>
      <c r="K50" s="192"/>
      <c r="L50" s="92">
        <v>50</v>
      </c>
      <c r="M50" s="192">
        <v>50</v>
      </c>
      <c r="N50" s="191"/>
      <c r="O50" s="191"/>
      <c r="P50" s="192">
        <v>50</v>
      </c>
      <c r="Q50" s="191"/>
      <c r="R50" s="191"/>
    </row>
    <row r="51" spans="1:18" s="94" customFormat="1" ht="15" customHeight="1" x14ac:dyDescent="0.25">
      <c r="A51" s="90" t="s">
        <v>114</v>
      </c>
      <c r="B51" s="190" t="s">
        <v>53</v>
      </c>
      <c r="C51" s="191"/>
      <c r="D51" s="191"/>
      <c r="E51" s="191"/>
      <c r="F51" s="191"/>
      <c r="G51" s="92">
        <v>7000</v>
      </c>
      <c r="H51" s="92">
        <v>884.64</v>
      </c>
      <c r="I51" s="92">
        <v>1200</v>
      </c>
      <c r="J51" s="192">
        <v>1200</v>
      </c>
      <c r="K51" s="192"/>
      <c r="L51" s="92">
        <v>1200</v>
      </c>
      <c r="M51" s="192">
        <v>1200</v>
      </c>
      <c r="N51" s="191"/>
      <c r="O51" s="191"/>
      <c r="P51" s="192">
        <v>1200</v>
      </c>
      <c r="Q51" s="191"/>
      <c r="R51" s="191"/>
    </row>
    <row r="52" spans="1:18" s="94" customFormat="1" ht="15" customHeight="1" x14ac:dyDescent="0.25">
      <c r="A52" s="90" t="s">
        <v>86</v>
      </c>
      <c r="B52" s="190" t="s">
        <v>37</v>
      </c>
      <c r="C52" s="191"/>
      <c r="D52" s="191"/>
      <c r="E52" s="191"/>
      <c r="F52" s="191"/>
      <c r="G52" s="92">
        <v>83618.649999999994</v>
      </c>
      <c r="H52" s="92">
        <v>700.35</v>
      </c>
      <c r="I52" s="92">
        <v>233.33</v>
      </c>
      <c r="J52" s="192">
        <v>383.23</v>
      </c>
      <c r="K52" s="192"/>
      <c r="L52" s="92">
        <v>0</v>
      </c>
      <c r="M52" s="192">
        <v>0</v>
      </c>
      <c r="N52" s="191"/>
      <c r="O52" s="191"/>
      <c r="P52" s="192">
        <v>0</v>
      </c>
      <c r="Q52" s="191"/>
      <c r="R52" s="191"/>
    </row>
    <row r="53" spans="1:18" s="94" customFormat="1" ht="15" customHeight="1" x14ac:dyDescent="0.25">
      <c r="A53" s="90" t="s">
        <v>108</v>
      </c>
      <c r="B53" s="190" t="s">
        <v>39</v>
      </c>
      <c r="C53" s="191"/>
      <c r="D53" s="191"/>
      <c r="E53" s="191"/>
      <c r="F53" s="191"/>
      <c r="G53" s="92">
        <v>6</v>
      </c>
      <c r="H53" s="92">
        <v>0</v>
      </c>
      <c r="I53" s="92">
        <v>0</v>
      </c>
      <c r="J53" s="192">
        <v>50</v>
      </c>
      <c r="K53" s="192"/>
      <c r="L53" s="92">
        <v>0</v>
      </c>
      <c r="M53" s="192">
        <v>0</v>
      </c>
      <c r="N53" s="191"/>
      <c r="O53" s="191"/>
      <c r="P53" s="192">
        <v>0</v>
      </c>
      <c r="Q53" s="191"/>
      <c r="R53" s="191"/>
    </row>
    <row r="54" spans="1:18" s="123" customFormat="1" ht="15" customHeight="1" x14ac:dyDescent="0.25">
      <c r="A54" s="117" t="s">
        <v>124</v>
      </c>
      <c r="B54" s="195" t="s">
        <v>125</v>
      </c>
      <c r="C54" s="196"/>
      <c r="D54" s="196"/>
      <c r="E54" s="196"/>
      <c r="F54" s="196"/>
      <c r="G54" s="119">
        <v>10661.28</v>
      </c>
      <c r="H54" s="119">
        <v>8016.08</v>
      </c>
      <c r="I54" s="119">
        <v>5500</v>
      </c>
      <c r="J54" s="197">
        <v>9500</v>
      </c>
      <c r="K54" s="197"/>
      <c r="L54" s="119">
        <v>7000</v>
      </c>
      <c r="M54" s="197">
        <v>7000</v>
      </c>
      <c r="N54" s="196"/>
      <c r="O54" s="196"/>
      <c r="P54" s="197">
        <v>7000</v>
      </c>
      <c r="Q54" s="196"/>
      <c r="R54" s="196"/>
    </row>
    <row r="55" spans="1:18" s="94" customFormat="1" ht="15" customHeight="1" x14ac:dyDescent="0.25">
      <c r="A55" s="90" t="s">
        <v>86</v>
      </c>
      <c r="B55" s="190" t="s">
        <v>37</v>
      </c>
      <c r="C55" s="191"/>
      <c r="D55" s="191"/>
      <c r="E55" s="191"/>
      <c r="F55" s="191"/>
      <c r="G55" s="92">
        <v>10661.28</v>
      </c>
      <c r="H55" s="92">
        <v>8016.08</v>
      </c>
      <c r="I55" s="92">
        <v>5500</v>
      </c>
      <c r="J55" s="192">
        <v>9500</v>
      </c>
      <c r="K55" s="192"/>
      <c r="L55" s="92">
        <v>7000</v>
      </c>
      <c r="M55" s="192">
        <v>7000</v>
      </c>
      <c r="N55" s="191"/>
      <c r="O55" s="191"/>
      <c r="P55" s="192">
        <v>7000</v>
      </c>
      <c r="Q55" s="191"/>
      <c r="R55" s="191"/>
    </row>
    <row r="56" spans="1:18" s="96" customFormat="1" ht="15" customHeight="1" x14ac:dyDescent="0.25">
      <c r="A56" s="117" t="s">
        <v>97</v>
      </c>
      <c r="B56" s="195" t="s">
        <v>55</v>
      </c>
      <c r="C56" s="196"/>
      <c r="D56" s="196"/>
      <c r="E56" s="196"/>
      <c r="F56" s="196"/>
      <c r="G56" s="119">
        <v>0</v>
      </c>
      <c r="H56" s="119">
        <v>2183.83</v>
      </c>
      <c r="I56" s="119">
        <v>11063.61</v>
      </c>
      <c r="J56" s="197">
        <v>2290.5</v>
      </c>
      <c r="K56" s="197"/>
      <c r="L56" s="119">
        <v>2317.5</v>
      </c>
      <c r="M56" s="197">
        <v>2317.5</v>
      </c>
      <c r="N56" s="196"/>
      <c r="O56" s="196"/>
      <c r="P56" s="197">
        <v>2317.5</v>
      </c>
      <c r="Q56" s="196"/>
      <c r="R56" s="196"/>
    </row>
    <row r="57" spans="1:18" s="94" customFormat="1" ht="15" customHeight="1" x14ac:dyDescent="0.25">
      <c r="A57" s="90" t="s">
        <v>86</v>
      </c>
      <c r="B57" s="190" t="s">
        <v>37</v>
      </c>
      <c r="C57" s="191"/>
      <c r="D57" s="191"/>
      <c r="E57" s="191"/>
      <c r="F57" s="191"/>
      <c r="G57" s="92">
        <v>0</v>
      </c>
      <c r="H57" s="92">
        <v>2183.83</v>
      </c>
      <c r="I57" s="92">
        <v>11063.61</v>
      </c>
      <c r="J57" s="192">
        <v>2290.5</v>
      </c>
      <c r="K57" s="192"/>
      <c r="L57" s="92">
        <v>2317.5</v>
      </c>
      <c r="M57" s="192">
        <v>2317.5</v>
      </c>
      <c r="N57" s="191"/>
      <c r="O57" s="191"/>
      <c r="P57" s="192">
        <v>2317.5</v>
      </c>
      <c r="Q57" s="191"/>
      <c r="R57" s="191"/>
    </row>
    <row r="58" spans="1:18" s="96" customFormat="1" ht="15" customHeight="1" x14ac:dyDescent="0.25">
      <c r="A58" s="117" t="s">
        <v>117</v>
      </c>
      <c r="B58" s="195" t="s">
        <v>15</v>
      </c>
      <c r="C58" s="196"/>
      <c r="D58" s="196"/>
      <c r="E58" s="196"/>
      <c r="F58" s="196"/>
      <c r="G58" s="119">
        <v>448574.94</v>
      </c>
      <c r="H58" s="119">
        <v>9102.0499999999993</v>
      </c>
      <c r="I58" s="119">
        <v>100</v>
      </c>
      <c r="J58" s="197">
        <v>15479.2</v>
      </c>
      <c r="K58" s="197"/>
      <c r="L58" s="119">
        <v>1269100</v>
      </c>
      <c r="M58" s="197">
        <v>1269100</v>
      </c>
      <c r="N58" s="196"/>
      <c r="O58" s="196"/>
      <c r="P58" s="197">
        <v>1600</v>
      </c>
      <c r="Q58" s="196"/>
      <c r="R58" s="196"/>
    </row>
    <row r="59" spans="1:18" s="96" customFormat="1" ht="15" customHeight="1" x14ac:dyDescent="0.25">
      <c r="A59" s="117" t="s">
        <v>118</v>
      </c>
      <c r="B59" s="195" t="s">
        <v>32</v>
      </c>
      <c r="C59" s="196"/>
      <c r="D59" s="196"/>
      <c r="E59" s="196"/>
      <c r="F59" s="196"/>
      <c r="G59" s="119">
        <v>448574.94</v>
      </c>
      <c r="H59" s="119">
        <v>9102.0499999999993</v>
      </c>
      <c r="I59" s="119">
        <v>100</v>
      </c>
      <c r="J59" s="197">
        <v>12280.12</v>
      </c>
      <c r="K59" s="197"/>
      <c r="L59" s="119">
        <v>1600</v>
      </c>
      <c r="M59" s="197">
        <v>1600</v>
      </c>
      <c r="N59" s="196"/>
      <c r="O59" s="196"/>
      <c r="P59" s="197">
        <v>1600</v>
      </c>
      <c r="Q59" s="196"/>
      <c r="R59" s="196"/>
    </row>
    <row r="60" spans="1:18" s="94" customFormat="1" ht="15" customHeight="1" x14ac:dyDescent="0.25">
      <c r="A60" s="90" t="s">
        <v>80</v>
      </c>
      <c r="B60" s="190" t="s">
        <v>12</v>
      </c>
      <c r="C60" s="191"/>
      <c r="D60" s="191"/>
      <c r="E60" s="191"/>
      <c r="F60" s="191"/>
      <c r="G60" s="92">
        <v>10502.5</v>
      </c>
      <c r="H60" s="92">
        <v>0</v>
      </c>
      <c r="I60" s="92">
        <v>0</v>
      </c>
      <c r="J60" s="192">
        <v>0</v>
      </c>
      <c r="K60" s="192"/>
      <c r="L60" s="92">
        <v>0</v>
      </c>
      <c r="M60" s="193">
        <v>0</v>
      </c>
      <c r="N60" s="194"/>
      <c r="O60" s="194"/>
      <c r="P60" s="192">
        <v>0</v>
      </c>
      <c r="Q60" s="191"/>
      <c r="R60" s="191"/>
    </row>
    <row r="61" spans="1:18" s="94" customFormat="1" ht="15" customHeight="1" x14ac:dyDescent="0.25">
      <c r="A61" s="90" t="s">
        <v>83</v>
      </c>
      <c r="B61" s="190" t="s">
        <v>84</v>
      </c>
      <c r="C61" s="191"/>
      <c r="D61" s="191"/>
      <c r="E61" s="191"/>
      <c r="F61" s="191"/>
      <c r="G61" s="92">
        <v>447.69</v>
      </c>
      <c r="H61" s="92">
        <v>3572.23</v>
      </c>
      <c r="I61" s="92">
        <v>100</v>
      </c>
      <c r="J61" s="192">
        <v>10467.120000000001</v>
      </c>
      <c r="K61" s="192"/>
      <c r="L61" s="92">
        <v>100</v>
      </c>
      <c r="M61" s="193">
        <v>100</v>
      </c>
      <c r="N61" s="194"/>
      <c r="O61" s="194"/>
      <c r="P61" s="192">
        <v>100</v>
      </c>
      <c r="Q61" s="191"/>
      <c r="R61" s="191"/>
    </row>
    <row r="62" spans="1:18" s="94" customFormat="1" ht="15" customHeight="1" x14ac:dyDescent="0.25">
      <c r="A62" s="130" t="s">
        <v>176</v>
      </c>
      <c r="B62" s="200" t="s">
        <v>177</v>
      </c>
      <c r="C62" s="201"/>
      <c r="D62" s="201"/>
      <c r="E62" s="202"/>
      <c r="F62" s="131"/>
      <c r="G62" s="132"/>
      <c r="H62" s="132">
        <v>738.04</v>
      </c>
      <c r="I62" s="132">
        <v>0</v>
      </c>
      <c r="J62" s="132">
        <v>0</v>
      </c>
      <c r="K62" s="132"/>
      <c r="L62" s="132">
        <v>0</v>
      </c>
      <c r="M62" s="203">
        <v>0</v>
      </c>
      <c r="N62" s="204"/>
      <c r="O62" s="151"/>
      <c r="P62" s="205">
        <v>0</v>
      </c>
      <c r="Q62" s="206"/>
      <c r="R62" s="131"/>
    </row>
    <row r="63" spans="1:18" s="94" customFormat="1" ht="15" customHeight="1" x14ac:dyDescent="0.25">
      <c r="A63" s="90" t="s">
        <v>114</v>
      </c>
      <c r="B63" s="190" t="s">
        <v>53</v>
      </c>
      <c r="C63" s="191"/>
      <c r="D63" s="191"/>
      <c r="E63" s="191"/>
      <c r="F63" s="191"/>
      <c r="G63" s="92">
        <v>430624.75</v>
      </c>
      <c r="H63" s="92">
        <v>3862.78</v>
      </c>
      <c r="I63" s="92">
        <v>0</v>
      </c>
      <c r="J63" s="192">
        <v>0</v>
      </c>
      <c r="K63" s="192"/>
      <c r="L63" s="92">
        <v>0</v>
      </c>
      <c r="M63" s="193">
        <v>0</v>
      </c>
      <c r="N63" s="194"/>
      <c r="O63" s="194"/>
      <c r="P63" s="192">
        <v>0</v>
      </c>
      <c r="Q63" s="191"/>
      <c r="R63" s="191"/>
    </row>
    <row r="64" spans="1:18" s="94" customFormat="1" ht="15" customHeight="1" x14ac:dyDescent="0.25">
      <c r="A64" s="130" t="s">
        <v>85</v>
      </c>
      <c r="B64" s="200" t="s">
        <v>41</v>
      </c>
      <c r="C64" s="201"/>
      <c r="D64" s="201"/>
      <c r="E64" s="202"/>
      <c r="F64" s="131"/>
      <c r="G64" s="132"/>
      <c r="H64" s="132">
        <v>0</v>
      </c>
      <c r="I64" s="132">
        <v>0</v>
      </c>
      <c r="J64" s="132">
        <v>813</v>
      </c>
      <c r="K64" s="132"/>
      <c r="L64" s="132">
        <v>0</v>
      </c>
      <c r="M64" s="203">
        <v>0</v>
      </c>
      <c r="N64" s="204"/>
      <c r="O64" s="151"/>
      <c r="P64" s="205">
        <v>0</v>
      </c>
      <c r="Q64" s="206"/>
      <c r="R64" s="131"/>
    </row>
    <row r="65" spans="1:18" s="94" customFormat="1" ht="15" customHeight="1" x14ac:dyDescent="0.25">
      <c r="A65" s="90" t="s">
        <v>86</v>
      </c>
      <c r="B65" s="190" t="s">
        <v>37</v>
      </c>
      <c r="C65" s="191"/>
      <c r="D65" s="191"/>
      <c r="E65" s="191"/>
      <c r="F65" s="191"/>
      <c r="G65" s="92">
        <v>7000</v>
      </c>
      <c r="H65" s="92">
        <v>929</v>
      </c>
      <c r="I65" s="92">
        <v>0</v>
      </c>
      <c r="J65" s="192">
        <v>1000</v>
      </c>
      <c r="K65" s="192"/>
      <c r="L65" s="92">
        <v>1500</v>
      </c>
      <c r="M65" s="193">
        <v>1500</v>
      </c>
      <c r="N65" s="194"/>
      <c r="O65" s="194"/>
      <c r="P65" s="192">
        <v>1500</v>
      </c>
      <c r="Q65" s="191"/>
      <c r="R65" s="191"/>
    </row>
    <row r="66" spans="1:18" s="96" customFormat="1" ht="15" customHeight="1" x14ac:dyDescent="0.25">
      <c r="A66" s="117" t="s">
        <v>119</v>
      </c>
      <c r="B66" s="195" t="s">
        <v>56</v>
      </c>
      <c r="C66" s="196"/>
      <c r="D66" s="196"/>
      <c r="E66" s="196"/>
      <c r="F66" s="196"/>
      <c r="G66" s="119">
        <v>0</v>
      </c>
      <c r="H66" s="119">
        <v>0</v>
      </c>
      <c r="I66" s="119">
        <v>0</v>
      </c>
      <c r="J66" s="197">
        <v>3199.08</v>
      </c>
      <c r="K66" s="197"/>
      <c r="L66" s="119">
        <v>1267500</v>
      </c>
      <c r="M66" s="198">
        <v>1267500</v>
      </c>
      <c r="N66" s="199"/>
      <c r="O66" s="199"/>
      <c r="P66" s="197">
        <v>1267500</v>
      </c>
      <c r="Q66" s="196"/>
      <c r="R66" s="196"/>
    </row>
    <row r="67" spans="1:18" s="94" customFormat="1" ht="15" customHeight="1" x14ac:dyDescent="0.25">
      <c r="A67" s="90" t="s">
        <v>83</v>
      </c>
      <c r="B67" s="190" t="s">
        <v>84</v>
      </c>
      <c r="C67" s="191"/>
      <c r="D67" s="191"/>
      <c r="E67" s="191"/>
      <c r="F67" s="191"/>
      <c r="G67" s="92">
        <v>0</v>
      </c>
      <c r="H67" s="92">
        <v>0</v>
      </c>
      <c r="I67" s="92">
        <v>0</v>
      </c>
      <c r="J67" s="192">
        <v>3000</v>
      </c>
      <c r="K67" s="192"/>
      <c r="L67" s="92">
        <v>0</v>
      </c>
      <c r="M67" s="193">
        <v>0</v>
      </c>
      <c r="N67" s="194"/>
      <c r="O67" s="194"/>
      <c r="P67" s="192">
        <v>0</v>
      </c>
      <c r="Q67" s="191"/>
      <c r="R67" s="191"/>
    </row>
    <row r="68" spans="1:18" s="94" customFormat="1" ht="15" customHeight="1" x14ac:dyDescent="0.25">
      <c r="A68" s="130" t="s">
        <v>174</v>
      </c>
      <c r="B68" s="200" t="s">
        <v>175</v>
      </c>
      <c r="C68" s="201"/>
      <c r="D68" s="201"/>
      <c r="E68" s="202"/>
      <c r="F68" s="131"/>
      <c r="G68" s="132"/>
      <c r="H68" s="132">
        <v>0</v>
      </c>
      <c r="I68" s="132">
        <v>0</v>
      </c>
      <c r="J68" s="132">
        <v>0</v>
      </c>
      <c r="K68" s="132"/>
      <c r="L68" s="132">
        <v>1267500</v>
      </c>
      <c r="M68" s="203">
        <v>1267500</v>
      </c>
      <c r="N68" s="204"/>
      <c r="O68" s="151"/>
      <c r="P68" s="205">
        <v>1267500</v>
      </c>
      <c r="Q68" s="206"/>
      <c r="R68" s="131"/>
    </row>
    <row r="69" spans="1:18" s="95" customFormat="1" ht="15" customHeight="1" x14ac:dyDescent="0.25">
      <c r="A69" s="90" t="s">
        <v>120</v>
      </c>
      <c r="B69" s="190" t="s">
        <v>121</v>
      </c>
      <c r="C69" s="191"/>
      <c r="D69" s="191"/>
      <c r="E69" s="191"/>
      <c r="F69" s="191"/>
      <c r="G69" s="92">
        <v>0</v>
      </c>
      <c r="H69" s="92">
        <v>0</v>
      </c>
      <c r="I69" s="92">
        <v>0</v>
      </c>
      <c r="J69" s="192">
        <v>199.08</v>
      </c>
      <c r="K69" s="192"/>
      <c r="L69" s="92">
        <v>0</v>
      </c>
      <c r="M69" s="193">
        <v>0</v>
      </c>
      <c r="N69" s="194"/>
      <c r="O69" s="194"/>
      <c r="P69" s="192">
        <v>0</v>
      </c>
      <c r="Q69" s="191"/>
      <c r="R69" s="191"/>
    </row>
    <row r="71" spans="1:18" x14ac:dyDescent="0.25">
      <c r="A71" s="166" t="s">
        <v>187</v>
      </c>
      <c r="B71" s="166"/>
      <c r="C71" s="166"/>
    </row>
    <row r="73" spans="1:18" x14ac:dyDescent="0.25">
      <c r="A73" s="166" t="s">
        <v>158</v>
      </c>
      <c r="B73" s="166"/>
      <c r="C73" s="166"/>
    </row>
    <row r="74" spans="1:18" x14ac:dyDescent="0.25">
      <c r="A74" s="166" t="s">
        <v>159</v>
      </c>
      <c r="B74" s="166"/>
      <c r="C74" s="166"/>
    </row>
  </sheetData>
  <mergeCells count="229">
    <mergeCell ref="M25:N25"/>
    <mergeCell ref="P25:Q25"/>
    <mergeCell ref="A1:J1"/>
    <mergeCell ref="A7:J7"/>
    <mergeCell ref="A5:J5"/>
    <mergeCell ref="A3:J3"/>
    <mergeCell ref="B9:F9"/>
    <mergeCell ref="J9:K9"/>
    <mergeCell ref="B11:F11"/>
    <mergeCell ref="J11:K11"/>
    <mergeCell ref="B15:F15"/>
    <mergeCell ref="J15:K15"/>
    <mergeCell ref="B14:E14"/>
    <mergeCell ref="M11:O11"/>
    <mergeCell ref="P11:R11"/>
    <mergeCell ref="B12:F12"/>
    <mergeCell ref="J12:K12"/>
    <mergeCell ref="M12:O12"/>
    <mergeCell ref="P12:R12"/>
    <mergeCell ref="M9:O9"/>
    <mergeCell ref="P9:R9"/>
    <mergeCell ref="B10:F10"/>
    <mergeCell ref="J10:K10"/>
    <mergeCell ref="M10:O10"/>
    <mergeCell ref="P10:R10"/>
    <mergeCell ref="M17:O17"/>
    <mergeCell ref="P17:R17"/>
    <mergeCell ref="B18:F18"/>
    <mergeCell ref="J18:K18"/>
    <mergeCell ref="M18:O18"/>
    <mergeCell ref="P18:R18"/>
    <mergeCell ref="M15:O15"/>
    <mergeCell ref="P15:R15"/>
    <mergeCell ref="B16:F16"/>
    <mergeCell ref="J16:K16"/>
    <mergeCell ref="M16:O16"/>
    <mergeCell ref="P16:R16"/>
    <mergeCell ref="B17:F17"/>
    <mergeCell ref="J17:K17"/>
    <mergeCell ref="M14:N14"/>
    <mergeCell ref="P14:Q14"/>
    <mergeCell ref="B13:E13"/>
    <mergeCell ref="P13:Q13"/>
    <mergeCell ref="M13:N13"/>
    <mergeCell ref="J21:K21"/>
    <mergeCell ref="M21:O21"/>
    <mergeCell ref="P21:R21"/>
    <mergeCell ref="B22:F22"/>
    <mergeCell ref="J22:K22"/>
    <mergeCell ref="M22:O22"/>
    <mergeCell ref="P22:R22"/>
    <mergeCell ref="M19:O19"/>
    <mergeCell ref="P19:R19"/>
    <mergeCell ref="B20:F20"/>
    <mergeCell ref="J20:K20"/>
    <mergeCell ref="M20:O20"/>
    <mergeCell ref="P20:R20"/>
    <mergeCell ref="B19:F19"/>
    <mergeCell ref="J19:K19"/>
    <mergeCell ref="B21:F21"/>
    <mergeCell ref="B31:F31"/>
    <mergeCell ref="J31:K31"/>
    <mergeCell ref="M31:O31"/>
    <mergeCell ref="P31:R31"/>
    <mergeCell ref="B32:F32"/>
    <mergeCell ref="J32:K32"/>
    <mergeCell ref="M32:O32"/>
    <mergeCell ref="P32:R32"/>
    <mergeCell ref="B23:F23"/>
    <mergeCell ref="J23:K23"/>
    <mergeCell ref="M23:O23"/>
    <mergeCell ref="P23:R23"/>
    <mergeCell ref="B30:F30"/>
    <mergeCell ref="J30:K30"/>
    <mergeCell ref="M30:O30"/>
    <mergeCell ref="P30:R30"/>
    <mergeCell ref="B28:I28"/>
    <mergeCell ref="B24:E24"/>
    <mergeCell ref="B26:E26"/>
    <mergeCell ref="M24:N24"/>
    <mergeCell ref="M26:N26"/>
    <mergeCell ref="P24:Q24"/>
    <mergeCell ref="P26:Q26"/>
    <mergeCell ref="B25:E25"/>
    <mergeCell ref="B37:F37"/>
    <mergeCell ref="J37:K37"/>
    <mergeCell ref="M37:O37"/>
    <mergeCell ref="P37:R37"/>
    <mergeCell ref="B38:F38"/>
    <mergeCell ref="J38:K38"/>
    <mergeCell ref="M38:O38"/>
    <mergeCell ref="P38:R38"/>
    <mergeCell ref="B33:F33"/>
    <mergeCell ref="J33:K33"/>
    <mergeCell ref="M33:O33"/>
    <mergeCell ref="P33:R33"/>
    <mergeCell ref="B36:F36"/>
    <mergeCell ref="J36:K36"/>
    <mergeCell ref="M36:O36"/>
    <mergeCell ref="P36:R36"/>
    <mergeCell ref="B34:E34"/>
    <mergeCell ref="M34:N34"/>
    <mergeCell ref="P34:Q34"/>
    <mergeCell ref="B35:E35"/>
    <mergeCell ref="M35:N35"/>
    <mergeCell ref="P35:Q35"/>
    <mergeCell ref="B41:F41"/>
    <mergeCell ref="J41:K41"/>
    <mergeCell ref="M41:O41"/>
    <mergeCell ref="P41:R41"/>
    <mergeCell ref="B42:F42"/>
    <mergeCell ref="J42:K42"/>
    <mergeCell ref="M42:O42"/>
    <mergeCell ref="P42:R42"/>
    <mergeCell ref="B39:F39"/>
    <mergeCell ref="J39:K39"/>
    <mergeCell ref="M39:O39"/>
    <mergeCell ref="P39:R39"/>
    <mergeCell ref="B40:F40"/>
    <mergeCell ref="J40:K40"/>
    <mergeCell ref="M40:O40"/>
    <mergeCell ref="P40:R40"/>
    <mergeCell ref="B46:F46"/>
    <mergeCell ref="J46:K46"/>
    <mergeCell ref="M46:O46"/>
    <mergeCell ref="P46:R46"/>
    <mergeCell ref="B47:F47"/>
    <mergeCell ref="J47:K47"/>
    <mergeCell ref="M47:O47"/>
    <mergeCell ref="P47:R47"/>
    <mergeCell ref="B43:F43"/>
    <mergeCell ref="J43:K43"/>
    <mergeCell ref="M43:O43"/>
    <mergeCell ref="P43:R43"/>
    <mergeCell ref="B45:F45"/>
    <mergeCell ref="J45:K45"/>
    <mergeCell ref="M45:O45"/>
    <mergeCell ref="P45:R45"/>
    <mergeCell ref="B44:E44"/>
    <mergeCell ref="M44:N44"/>
    <mergeCell ref="P44:Q44"/>
    <mergeCell ref="B50:F50"/>
    <mergeCell ref="J50:K50"/>
    <mergeCell ref="M50:O50"/>
    <mergeCell ref="P50:R50"/>
    <mergeCell ref="B51:F51"/>
    <mergeCell ref="J51:K51"/>
    <mergeCell ref="M51:O51"/>
    <mergeCell ref="P51:R51"/>
    <mergeCell ref="B48:F48"/>
    <mergeCell ref="J48:K48"/>
    <mergeCell ref="M48:O48"/>
    <mergeCell ref="P48:R48"/>
    <mergeCell ref="B49:F49"/>
    <mergeCell ref="J49:K49"/>
    <mergeCell ref="M49:O49"/>
    <mergeCell ref="P49:R49"/>
    <mergeCell ref="B54:F54"/>
    <mergeCell ref="J54:K54"/>
    <mergeCell ref="M54:O54"/>
    <mergeCell ref="P54:R54"/>
    <mergeCell ref="B55:F55"/>
    <mergeCell ref="J55:K55"/>
    <mergeCell ref="M55:O55"/>
    <mergeCell ref="P55:R55"/>
    <mergeCell ref="B52:F52"/>
    <mergeCell ref="J52:K52"/>
    <mergeCell ref="M52:O52"/>
    <mergeCell ref="P52:R52"/>
    <mergeCell ref="B53:F53"/>
    <mergeCell ref="J53:K53"/>
    <mergeCell ref="M53:O53"/>
    <mergeCell ref="P53:R53"/>
    <mergeCell ref="B58:F58"/>
    <mergeCell ref="J58:K58"/>
    <mergeCell ref="M58:O58"/>
    <mergeCell ref="P58:R58"/>
    <mergeCell ref="B59:F59"/>
    <mergeCell ref="J59:K59"/>
    <mergeCell ref="M59:O59"/>
    <mergeCell ref="P59:R59"/>
    <mergeCell ref="B56:F56"/>
    <mergeCell ref="J56:K56"/>
    <mergeCell ref="M56:O56"/>
    <mergeCell ref="P56:R56"/>
    <mergeCell ref="B57:F57"/>
    <mergeCell ref="J57:K57"/>
    <mergeCell ref="M57:O57"/>
    <mergeCell ref="P57:R57"/>
    <mergeCell ref="P65:R65"/>
    <mergeCell ref="B60:F60"/>
    <mergeCell ref="J60:K60"/>
    <mergeCell ref="M60:O60"/>
    <mergeCell ref="P60:R60"/>
    <mergeCell ref="B61:F61"/>
    <mergeCell ref="J61:K61"/>
    <mergeCell ref="M61:O61"/>
    <mergeCell ref="P61:R61"/>
    <mergeCell ref="B63:F63"/>
    <mergeCell ref="J63:K63"/>
    <mergeCell ref="M63:O63"/>
    <mergeCell ref="P63:R63"/>
    <mergeCell ref="B65:F65"/>
    <mergeCell ref="J65:K65"/>
    <mergeCell ref="M65:O65"/>
    <mergeCell ref="B62:E62"/>
    <mergeCell ref="M62:N62"/>
    <mergeCell ref="P62:Q62"/>
    <mergeCell ref="B64:E64"/>
    <mergeCell ref="M64:N64"/>
    <mergeCell ref="P64:Q64"/>
    <mergeCell ref="A71:C71"/>
    <mergeCell ref="A73:C73"/>
    <mergeCell ref="A74:C74"/>
    <mergeCell ref="B69:F69"/>
    <mergeCell ref="J69:K69"/>
    <mergeCell ref="M69:O69"/>
    <mergeCell ref="P69:R69"/>
    <mergeCell ref="B66:F66"/>
    <mergeCell ref="J66:K66"/>
    <mergeCell ref="M66:O66"/>
    <mergeCell ref="P66:R66"/>
    <mergeCell ref="B67:F67"/>
    <mergeCell ref="J67:K67"/>
    <mergeCell ref="M67:O67"/>
    <mergeCell ref="P67:R67"/>
    <mergeCell ref="B68:E68"/>
    <mergeCell ref="M68:N68"/>
    <mergeCell ref="P68:Q6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15" sqref="A15"/>
    </sheetView>
  </sheetViews>
  <sheetFormatPr defaultRowHeight="15" x14ac:dyDescent="0.25"/>
  <cols>
    <col min="1" max="1" width="37.7109375" style="33" customWidth="1"/>
    <col min="2" max="2" width="25.140625" style="33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 x14ac:dyDescent="0.25">
      <c r="A1" s="182" t="s">
        <v>161</v>
      </c>
      <c r="B1" s="182"/>
      <c r="C1" s="182"/>
      <c r="D1" s="182"/>
      <c r="E1" s="182"/>
      <c r="F1" s="182"/>
      <c r="G1" s="182"/>
    </row>
    <row r="2" spans="1:7" ht="18" customHeight="1" x14ac:dyDescent="0.25">
      <c r="A2" s="32"/>
      <c r="B2" s="32"/>
      <c r="C2" s="4"/>
      <c r="D2" s="4"/>
      <c r="E2" s="4"/>
      <c r="F2" s="4"/>
    </row>
    <row r="3" spans="1:7" ht="15.75" x14ac:dyDescent="0.25">
      <c r="A3" s="182" t="s">
        <v>23</v>
      </c>
      <c r="B3" s="182"/>
      <c r="C3" s="182"/>
      <c r="D3" s="182"/>
      <c r="E3" s="182"/>
      <c r="F3" s="182"/>
      <c r="G3" s="182"/>
    </row>
    <row r="4" spans="1:7" ht="18" x14ac:dyDescent="0.25">
      <c r="A4" s="32"/>
      <c r="B4" s="32"/>
      <c r="C4" s="4"/>
      <c r="D4" s="4"/>
      <c r="E4" s="5"/>
      <c r="F4" s="5"/>
    </row>
    <row r="5" spans="1:7" ht="18" customHeight="1" x14ac:dyDescent="0.25">
      <c r="A5" s="182" t="s">
        <v>7</v>
      </c>
      <c r="B5" s="182"/>
      <c r="C5" s="182"/>
      <c r="D5" s="182"/>
      <c r="E5" s="182"/>
      <c r="F5" s="182"/>
      <c r="G5" s="182"/>
    </row>
    <row r="6" spans="1:7" ht="18" x14ac:dyDescent="0.25">
      <c r="A6" s="32"/>
      <c r="B6" s="32"/>
      <c r="C6" s="4"/>
      <c r="D6" s="4"/>
      <c r="E6" s="5"/>
      <c r="F6" s="5"/>
    </row>
    <row r="7" spans="1:7" ht="15.75" customHeight="1" x14ac:dyDescent="0.25">
      <c r="A7" s="182" t="s">
        <v>16</v>
      </c>
      <c r="B7" s="182"/>
      <c r="C7" s="182"/>
      <c r="D7" s="182"/>
      <c r="E7" s="182"/>
      <c r="F7" s="182"/>
      <c r="G7" s="182"/>
    </row>
    <row r="8" spans="1:7" ht="18" x14ac:dyDescent="0.25">
      <c r="A8" s="32"/>
      <c r="B8" s="32"/>
      <c r="C8" s="4"/>
      <c r="D8" s="4"/>
      <c r="E8" s="5"/>
      <c r="F8" s="5"/>
    </row>
    <row r="9" spans="1:7" ht="25.5" x14ac:dyDescent="0.25">
      <c r="A9" s="19" t="s">
        <v>17</v>
      </c>
      <c r="B9" s="3" t="s">
        <v>162</v>
      </c>
      <c r="C9" s="3" t="s">
        <v>163</v>
      </c>
      <c r="D9" s="3" t="s">
        <v>164</v>
      </c>
      <c r="E9" s="3" t="s">
        <v>165</v>
      </c>
      <c r="F9" s="3" t="s">
        <v>63</v>
      </c>
      <c r="G9" s="3" t="s">
        <v>166</v>
      </c>
    </row>
    <row r="10" spans="1:7" ht="15.75" customHeight="1" x14ac:dyDescent="0.25">
      <c r="A10" s="10" t="s">
        <v>18</v>
      </c>
      <c r="B10" s="68">
        <v>2189498.39</v>
      </c>
      <c r="C10" s="67">
        <v>2179475.4500000002</v>
      </c>
      <c r="D10" s="67">
        <v>2801701.78</v>
      </c>
      <c r="E10" s="67">
        <v>4317642.87</v>
      </c>
      <c r="F10" s="67">
        <v>4299419.3499999996</v>
      </c>
      <c r="G10" s="67">
        <v>3007996.75</v>
      </c>
    </row>
    <row r="11" spans="1:7" x14ac:dyDescent="0.25">
      <c r="A11" s="34" t="s">
        <v>60</v>
      </c>
      <c r="B11" s="69">
        <v>2189498.39</v>
      </c>
      <c r="C11" s="70">
        <v>2179475.4500000002</v>
      </c>
      <c r="D11" s="70">
        <v>2801701.78</v>
      </c>
      <c r="E11" s="70">
        <v>4317642.87</v>
      </c>
      <c r="F11" s="70">
        <v>4299419.3499999996</v>
      </c>
      <c r="G11" s="70">
        <v>3007996.75</v>
      </c>
    </row>
    <row r="12" spans="1:7" s="30" customFormat="1" x14ac:dyDescent="0.25">
      <c r="A12" s="35" t="s">
        <v>61</v>
      </c>
      <c r="B12" s="71">
        <v>2124988.33</v>
      </c>
      <c r="C12" s="72">
        <v>2107951.81</v>
      </c>
      <c r="D12" s="72">
        <v>2710811.85</v>
      </c>
      <c r="E12" s="72">
        <v>2961083.32</v>
      </c>
      <c r="F12" s="72">
        <v>2942859.8</v>
      </c>
      <c r="G12" s="72">
        <v>2942859.8</v>
      </c>
    </row>
    <row r="13" spans="1:7" s="30" customFormat="1" x14ac:dyDescent="0.25">
      <c r="A13" s="35" t="s">
        <v>62</v>
      </c>
      <c r="B13" s="71">
        <v>64510.06</v>
      </c>
      <c r="C13" s="72">
        <v>71523.64</v>
      </c>
      <c r="D13" s="72">
        <v>90889.93</v>
      </c>
      <c r="E13" s="72">
        <v>1356559.55</v>
      </c>
      <c r="F13" s="72">
        <v>1356559.55</v>
      </c>
      <c r="G13" s="72">
        <v>65136.95</v>
      </c>
    </row>
    <row r="15" spans="1:7" x14ac:dyDescent="0.25">
      <c r="A15" s="33" t="s">
        <v>188</v>
      </c>
    </row>
    <row r="17" spans="1:1" x14ac:dyDescent="0.25">
      <c r="A17" s="33" t="s">
        <v>156</v>
      </c>
    </row>
    <row r="18" spans="1:1" x14ac:dyDescent="0.25">
      <c r="A18" s="33" t="s">
        <v>160</v>
      </c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8" customHeight="1" x14ac:dyDescent="0.25">
      <c r="A2" s="4"/>
      <c r="B2" s="4"/>
      <c r="C2" s="4"/>
      <c r="D2" s="4"/>
      <c r="E2" s="20"/>
      <c r="F2" s="4"/>
      <c r="G2" s="4"/>
      <c r="H2" s="4"/>
      <c r="I2" s="4"/>
    </row>
    <row r="3" spans="1:10" ht="15.75" customHeight="1" x14ac:dyDescent="0.25">
      <c r="A3" s="182" t="s">
        <v>23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18" x14ac:dyDescent="0.25">
      <c r="A4" s="4"/>
      <c r="B4" s="4"/>
      <c r="C4" s="4"/>
      <c r="D4" s="4"/>
      <c r="E4" s="20"/>
      <c r="F4" s="4"/>
      <c r="G4" s="4"/>
      <c r="H4" s="5"/>
      <c r="I4" s="5"/>
    </row>
    <row r="5" spans="1:10" ht="18" customHeight="1" x14ac:dyDescent="0.25">
      <c r="A5" s="182" t="s">
        <v>19</v>
      </c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8" x14ac:dyDescent="0.25">
      <c r="A6" s="4"/>
      <c r="B6" s="4"/>
      <c r="C6" s="4"/>
      <c r="D6" s="4"/>
      <c r="E6" s="20"/>
      <c r="F6" s="4"/>
      <c r="G6" s="4"/>
      <c r="H6" s="5"/>
      <c r="I6" s="5"/>
    </row>
    <row r="7" spans="1:10" ht="25.5" x14ac:dyDescent="0.25">
      <c r="A7" s="19" t="s">
        <v>8</v>
      </c>
      <c r="B7" s="18" t="s">
        <v>9</v>
      </c>
      <c r="C7" s="18" t="s">
        <v>10</v>
      </c>
      <c r="D7" s="18" t="s">
        <v>33</v>
      </c>
      <c r="E7" s="3" t="s">
        <v>162</v>
      </c>
      <c r="F7" s="3" t="s">
        <v>163</v>
      </c>
      <c r="G7" s="3" t="s">
        <v>164</v>
      </c>
      <c r="H7" s="3" t="s">
        <v>165</v>
      </c>
      <c r="I7" s="3" t="s">
        <v>63</v>
      </c>
      <c r="J7" s="3" t="s">
        <v>166</v>
      </c>
    </row>
    <row r="8" spans="1:10" ht="25.5" x14ac:dyDescent="0.25">
      <c r="A8" s="10">
        <v>8</v>
      </c>
      <c r="B8" s="10"/>
      <c r="C8" s="10"/>
      <c r="D8" s="10" t="s">
        <v>20</v>
      </c>
      <c r="E8" s="10"/>
      <c r="F8" s="8"/>
      <c r="G8" s="8"/>
      <c r="H8" s="8"/>
      <c r="I8" s="8"/>
      <c r="J8" s="8"/>
    </row>
    <row r="9" spans="1:10" s="31" customFormat="1" ht="25.5" x14ac:dyDescent="0.25">
      <c r="A9" s="15"/>
      <c r="B9" s="15">
        <v>81</v>
      </c>
      <c r="C9" s="15"/>
      <c r="D9" s="15" t="s">
        <v>59</v>
      </c>
      <c r="E9" s="15"/>
      <c r="F9" s="8"/>
      <c r="G9" s="8"/>
      <c r="H9" s="8"/>
      <c r="I9" s="8"/>
      <c r="J9" s="8"/>
    </row>
    <row r="10" spans="1:10" x14ac:dyDescent="0.25">
      <c r="A10" s="10"/>
      <c r="B10" s="10"/>
      <c r="C10" s="17" t="s">
        <v>43</v>
      </c>
      <c r="D10" s="17" t="s">
        <v>44</v>
      </c>
      <c r="E10" s="17"/>
      <c r="F10" s="8"/>
      <c r="G10" s="8"/>
      <c r="H10" s="8"/>
      <c r="I10" s="8"/>
      <c r="J10" s="8"/>
    </row>
    <row r="11" spans="1:10" x14ac:dyDescent="0.25">
      <c r="A11" s="10"/>
      <c r="B11" s="23" t="s">
        <v>31</v>
      </c>
      <c r="C11" s="17"/>
      <c r="D11" s="17"/>
      <c r="E11" s="17"/>
      <c r="F11" s="8"/>
      <c r="G11" s="8"/>
      <c r="H11" s="8"/>
      <c r="I11" s="8"/>
      <c r="J11" s="8"/>
    </row>
    <row r="12" spans="1:10" x14ac:dyDescent="0.25">
      <c r="A12" s="10"/>
      <c r="B12" s="15">
        <v>84</v>
      </c>
      <c r="C12" s="15"/>
      <c r="D12" s="15" t="s">
        <v>26</v>
      </c>
      <c r="E12" s="15"/>
      <c r="F12" s="8"/>
      <c r="G12" s="8"/>
      <c r="H12" s="8"/>
      <c r="I12" s="8"/>
      <c r="J12" s="8"/>
    </row>
    <row r="13" spans="1:10" ht="25.5" x14ac:dyDescent="0.25">
      <c r="A13" s="11"/>
      <c r="B13" s="11"/>
      <c r="C13" s="12" t="s">
        <v>57</v>
      </c>
      <c r="D13" s="16" t="s">
        <v>58</v>
      </c>
      <c r="E13" s="16"/>
      <c r="F13" s="8"/>
      <c r="G13" s="8"/>
      <c r="H13" s="8"/>
      <c r="I13" s="8"/>
      <c r="J13" s="8"/>
    </row>
    <row r="14" spans="1:10" ht="25.5" x14ac:dyDescent="0.25">
      <c r="A14" s="13">
        <v>5</v>
      </c>
      <c r="B14" s="14"/>
      <c r="C14" s="14"/>
      <c r="D14" s="21" t="s">
        <v>21</v>
      </c>
      <c r="E14" s="21"/>
      <c r="F14" s="8"/>
      <c r="G14" s="8"/>
      <c r="H14" s="8"/>
      <c r="I14" s="8"/>
      <c r="J14" s="8"/>
    </row>
    <row r="15" spans="1:10" ht="25.5" x14ac:dyDescent="0.25">
      <c r="A15" s="15"/>
      <c r="B15" s="15">
        <v>54</v>
      </c>
      <c r="C15" s="15"/>
      <c r="D15" s="22" t="s">
        <v>27</v>
      </c>
      <c r="E15" s="22"/>
      <c r="F15" s="8"/>
      <c r="G15" s="8"/>
      <c r="H15" s="8"/>
      <c r="I15" s="8"/>
      <c r="J15" s="9"/>
    </row>
    <row r="16" spans="1:10" x14ac:dyDescent="0.25">
      <c r="A16" s="11"/>
      <c r="B16" s="11"/>
      <c r="C16" s="12" t="s">
        <v>47</v>
      </c>
      <c r="D16" s="12" t="s">
        <v>12</v>
      </c>
      <c r="E16" s="12"/>
      <c r="F16" s="8"/>
      <c r="G16" s="8"/>
      <c r="H16" s="8"/>
      <c r="I16" s="8"/>
      <c r="J16" s="8"/>
    </row>
    <row r="17" spans="1:10" x14ac:dyDescent="0.25">
      <c r="A17" s="11"/>
      <c r="B17" s="11"/>
      <c r="C17" s="17" t="s">
        <v>43</v>
      </c>
      <c r="D17" s="17" t="s">
        <v>44</v>
      </c>
      <c r="E17" s="17"/>
      <c r="F17" s="8"/>
      <c r="G17" s="8"/>
      <c r="H17" s="8"/>
      <c r="I17" s="8"/>
      <c r="J17" s="8"/>
    </row>
    <row r="18" spans="1:10" x14ac:dyDescent="0.25">
      <c r="A18" s="15"/>
      <c r="B18" s="15"/>
      <c r="C18" s="12" t="s">
        <v>52</v>
      </c>
      <c r="D18" s="12" t="s">
        <v>53</v>
      </c>
      <c r="E18" s="12"/>
      <c r="F18" s="8"/>
      <c r="G18" s="8"/>
      <c r="H18" s="8"/>
      <c r="I18" s="8"/>
      <c r="J18" s="9"/>
    </row>
    <row r="19" spans="1:10" ht="25.5" x14ac:dyDescent="0.25">
      <c r="A19" s="11"/>
      <c r="B19" s="11"/>
      <c r="C19" s="12" t="s">
        <v>40</v>
      </c>
      <c r="D19" s="16" t="s">
        <v>41</v>
      </c>
      <c r="E19" s="16"/>
      <c r="F19" s="8"/>
      <c r="G19" s="8"/>
      <c r="H19" s="8"/>
      <c r="I19" s="8"/>
      <c r="J19" s="8"/>
    </row>
    <row r="20" spans="1:10" x14ac:dyDescent="0.25">
      <c r="A20" s="11"/>
      <c r="B20" s="23"/>
      <c r="C20" s="12" t="s">
        <v>50</v>
      </c>
      <c r="D20" s="12" t="s">
        <v>51</v>
      </c>
      <c r="E20" s="12"/>
      <c r="F20" s="8"/>
      <c r="G20" s="8"/>
      <c r="H20" s="8"/>
      <c r="I20" s="8"/>
      <c r="J20" s="8"/>
    </row>
    <row r="21" spans="1:10" x14ac:dyDescent="0.25">
      <c r="A21" s="11"/>
      <c r="B21" s="11"/>
      <c r="C21" s="12" t="s">
        <v>36</v>
      </c>
      <c r="D21" s="12" t="s">
        <v>37</v>
      </c>
      <c r="E21" s="12"/>
      <c r="F21" s="8"/>
      <c r="G21" s="8"/>
      <c r="H21" s="8"/>
      <c r="I21" s="8"/>
      <c r="J21" s="8"/>
    </row>
    <row r="22" spans="1:10" x14ac:dyDescent="0.25">
      <c r="A22" s="11"/>
      <c r="B22" s="23"/>
      <c r="C22" s="12" t="s">
        <v>38</v>
      </c>
      <c r="D22" s="12" t="s">
        <v>39</v>
      </c>
      <c r="E22" s="12"/>
      <c r="F22" s="8"/>
      <c r="G22" s="8"/>
      <c r="H22" s="8"/>
      <c r="I22" s="8"/>
      <c r="J22" s="8"/>
    </row>
    <row r="23" spans="1:10" s="30" customFormat="1" x14ac:dyDescent="0.25">
      <c r="A23" s="12"/>
      <c r="B23" s="17"/>
      <c r="C23" s="17" t="s">
        <v>45</v>
      </c>
      <c r="D23" s="17" t="s">
        <v>46</v>
      </c>
      <c r="E23" s="17"/>
      <c r="F23" s="29"/>
      <c r="G23" s="29"/>
      <c r="H23" s="29"/>
      <c r="I23" s="29"/>
      <c r="J23" s="29"/>
    </row>
    <row r="24" spans="1:10" x14ac:dyDescent="0.25">
      <c r="A24" s="15"/>
      <c r="B24" s="15"/>
      <c r="C24" s="12" t="s">
        <v>48</v>
      </c>
      <c r="D24" s="12" t="s">
        <v>49</v>
      </c>
      <c r="E24" s="12"/>
      <c r="F24" s="8"/>
      <c r="G24" s="8"/>
      <c r="H24" s="8"/>
      <c r="I24" s="8"/>
      <c r="J24" s="9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tabSelected="1" topLeftCell="A214" workbookViewId="0">
      <selection activeCell="C234" sqref="C234"/>
    </sheetView>
  </sheetViews>
  <sheetFormatPr defaultRowHeight="15" x14ac:dyDescent="0.25"/>
  <cols>
    <col min="1" max="1" width="22.28515625" customWidth="1"/>
    <col min="2" max="2" width="10.28515625" customWidth="1"/>
    <col min="3" max="3" width="13.85546875" customWidth="1"/>
    <col min="4" max="4" width="25.5703125" customWidth="1"/>
    <col min="5" max="5" width="6.140625" hidden="1" customWidth="1"/>
    <col min="6" max="6" width="9.42578125" hidden="1" customWidth="1"/>
    <col min="7" max="7" width="7.85546875" hidden="1" customWidth="1"/>
    <col min="8" max="8" width="15.140625" customWidth="1"/>
    <col min="9" max="9" width="22.140625" customWidth="1"/>
    <col min="10" max="10" width="19" customWidth="1"/>
    <col min="11" max="11" width="13.42578125" bestFit="1" customWidth="1"/>
  </cols>
  <sheetData>
    <row r="1" spans="1:17" ht="42" customHeight="1" x14ac:dyDescent="0.25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7" ht="18" x14ac:dyDescent="0.25">
      <c r="A2" s="4"/>
      <c r="B2" s="4"/>
      <c r="C2" s="4"/>
      <c r="D2" s="4"/>
      <c r="E2" s="20"/>
      <c r="F2" s="4"/>
      <c r="G2" s="4"/>
      <c r="H2" s="5"/>
      <c r="I2" s="5"/>
    </row>
    <row r="3" spans="1:17" ht="18" customHeight="1" x14ac:dyDescent="0.25">
      <c r="A3" s="182" t="s">
        <v>22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7" ht="18" x14ac:dyDescent="0.25">
      <c r="A4" s="4"/>
      <c r="B4" s="4"/>
      <c r="C4" s="4"/>
      <c r="D4" s="4"/>
      <c r="E4" s="20"/>
      <c r="F4" s="4"/>
      <c r="G4" s="4"/>
      <c r="H4" s="5"/>
      <c r="I4" s="5"/>
    </row>
    <row r="5" spans="1:17" ht="26.45" customHeight="1" x14ac:dyDescent="0.25">
      <c r="A5" s="75" t="s">
        <v>24</v>
      </c>
      <c r="B5" s="231" t="s">
        <v>33</v>
      </c>
      <c r="C5" s="232"/>
      <c r="D5" s="232"/>
      <c r="E5" s="232"/>
      <c r="F5" s="247" t="s">
        <v>143</v>
      </c>
      <c r="G5" s="232"/>
      <c r="H5" s="76" t="s">
        <v>167</v>
      </c>
      <c r="I5" s="76" t="s">
        <v>168</v>
      </c>
      <c r="J5" s="76" t="s">
        <v>164</v>
      </c>
      <c r="K5" s="76" t="s">
        <v>172</v>
      </c>
      <c r="L5" s="247" t="s">
        <v>34</v>
      </c>
      <c r="M5" s="247"/>
      <c r="N5" s="247"/>
      <c r="O5" s="247" t="s">
        <v>173</v>
      </c>
      <c r="P5" s="247"/>
      <c r="Q5" s="247"/>
    </row>
    <row r="6" spans="1:17" s="89" customFormat="1" ht="14.45" customHeight="1" x14ac:dyDescent="0.25">
      <c r="A6" s="87"/>
      <c r="B6" s="233" t="s">
        <v>142</v>
      </c>
      <c r="C6" s="234"/>
      <c r="D6" s="234"/>
      <c r="E6" s="234"/>
      <c r="F6" s="248">
        <v>14805907.1</v>
      </c>
      <c r="G6" s="234"/>
      <c r="H6" s="88">
        <v>2189498.39</v>
      </c>
      <c r="I6" s="136">
        <v>2179475.4500000002</v>
      </c>
      <c r="J6" s="155">
        <v>2801701.78</v>
      </c>
      <c r="K6" s="155">
        <v>4317642.87</v>
      </c>
      <c r="L6" s="249">
        <v>4299419.3499999996</v>
      </c>
      <c r="M6" s="250"/>
      <c r="N6" s="250"/>
      <c r="O6" s="249">
        <v>3007996.75</v>
      </c>
      <c r="P6" s="250"/>
      <c r="Q6" s="250"/>
    </row>
    <row r="7" spans="1:17" s="82" customFormat="1" ht="14.45" customHeight="1" x14ac:dyDescent="0.25">
      <c r="A7" s="80" t="s">
        <v>76</v>
      </c>
      <c r="B7" s="235" t="s">
        <v>77</v>
      </c>
      <c r="C7" s="236"/>
      <c r="D7" s="236"/>
      <c r="E7" s="236"/>
      <c r="F7" s="251">
        <v>0</v>
      </c>
      <c r="G7" s="236"/>
      <c r="H7" s="81">
        <v>68683.490000000005</v>
      </c>
      <c r="I7" s="138">
        <v>79203.600000000006</v>
      </c>
      <c r="J7" s="86">
        <v>94615.87</v>
      </c>
      <c r="K7" s="86">
        <v>1368489.51</v>
      </c>
      <c r="L7" s="252">
        <v>1368489.51</v>
      </c>
      <c r="M7" s="236"/>
      <c r="N7" s="236"/>
      <c r="O7" s="252">
        <v>77066.91</v>
      </c>
      <c r="P7" s="236"/>
      <c r="Q7" s="236"/>
    </row>
    <row r="8" spans="1:17" s="78" customFormat="1" ht="14.45" customHeight="1" x14ac:dyDescent="0.25">
      <c r="A8" s="79" t="s">
        <v>78</v>
      </c>
      <c r="B8" s="195" t="s">
        <v>79</v>
      </c>
      <c r="C8" s="196"/>
      <c r="D8" s="196"/>
      <c r="E8" s="196"/>
      <c r="F8" s="197">
        <v>0</v>
      </c>
      <c r="G8" s="196"/>
      <c r="H8" s="77">
        <v>11459.55</v>
      </c>
      <c r="I8" s="139">
        <v>12450</v>
      </c>
      <c r="J8" s="110">
        <v>12495.98</v>
      </c>
      <c r="K8" s="110">
        <v>18200</v>
      </c>
      <c r="L8" s="253">
        <v>18200</v>
      </c>
      <c r="M8" s="196"/>
      <c r="N8" s="196"/>
      <c r="O8" s="253">
        <v>18200</v>
      </c>
      <c r="P8" s="196"/>
      <c r="Q8" s="196"/>
    </row>
    <row r="9" spans="1:17" ht="14.45" customHeight="1" x14ac:dyDescent="0.25">
      <c r="A9" s="73" t="s">
        <v>80</v>
      </c>
      <c r="B9" s="190" t="s">
        <v>12</v>
      </c>
      <c r="C9" s="191"/>
      <c r="D9" s="191"/>
      <c r="E9" s="191"/>
      <c r="F9" s="192">
        <v>0</v>
      </c>
      <c r="G9" s="191"/>
      <c r="H9" s="74">
        <v>100</v>
      </c>
      <c r="I9" s="137">
        <v>0</v>
      </c>
      <c r="J9" s="109">
        <v>100</v>
      </c>
      <c r="K9" s="109">
        <v>0</v>
      </c>
      <c r="L9" s="230">
        <v>0</v>
      </c>
      <c r="M9" s="191"/>
      <c r="N9" s="191"/>
      <c r="O9" s="230">
        <v>0</v>
      </c>
      <c r="P9" s="191"/>
      <c r="Q9" s="191"/>
    </row>
    <row r="10" spans="1:17" ht="14.45" customHeight="1" x14ac:dyDescent="0.25">
      <c r="A10" s="73" t="s">
        <v>81</v>
      </c>
      <c r="B10" s="190" t="s">
        <v>13</v>
      </c>
      <c r="C10" s="191"/>
      <c r="D10" s="191"/>
      <c r="E10" s="191"/>
      <c r="F10" s="192">
        <v>0</v>
      </c>
      <c r="G10" s="191"/>
      <c r="H10" s="74">
        <v>100</v>
      </c>
      <c r="I10" s="137">
        <v>0</v>
      </c>
      <c r="J10" s="109">
        <v>100</v>
      </c>
      <c r="K10" s="109">
        <v>0</v>
      </c>
      <c r="L10" s="230">
        <v>0</v>
      </c>
      <c r="M10" s="191"/>
      <c r="N10" s="191"/>
      <c r="O10" s="230">
        <v>0</v>
      </c>
      <c r="P10" s="191"/>
      <c r="Q10" s="191"/>
    </row>
    <row r="11" spans="1:17" ht="14.45" customHeight="1" x14ac:dyDescent="0.25">
      <c r="A11" s="73" t="s">
        <v>82</v>
      </c>
      <c r="B11" s="190" t="s">
        <v>25</v>
      </c>
      <c r="C11" s="191"/>
      <c r="D11" s="191"/>
      <c r="E11" s="191"/>
      <c r="F11" s="192">
        <v>0</v>
      </c>
      <c r="G11" s="191"/>
      <c r="H11" s="74">
        <v>100</v>
      </c>
      <c r="I11" s="137">
        <v>0</v>
      </c>
      <c r="J11" s="109">
        <v>100</v>
      </c>
      <c r="K11" s="109">
        <v>0</v>
      </c>
      <c r="L11" s="230">
        <v>0</v>
      </c>
      <c r="M11" s="191"/>
      <c r="N11" s="191"/>
      <c r="O11" s="230">
        <v>0</v>
      </c>
      <c r="P11" s="191"/>
      <c r="Q11" s="191"/>
    </row>
    <row r="12" spans="1:17" ht="14.25" customHeight="1" x14ac:dyDescent="0.25">
      <c r="A12" s="73" t="s">
        <v>83</v>
      </c>
      <c r="B12" s="190" t="s">
        <v>84</v>
      </c>
      <c r="C12" s="191"/>
      <c r="D12" s="191"/>
      <c r="E12" s="191"/>
      <c r="F12" s="192">
        <v>0</v>
      </c>
      <c r="G12" s="191"/>
      <c r="H12" s="74">
        <v>613.52</v>
      </c>
      <c r="I12" s="137">
        <v>650</v>
      </c>
      <c r="J12" s="109">
        <v>300</v>
      </c>
      <c r="K12" s="109">
        <v>700</v>
      </c>
      <c r="L12" s="230">
        <v>700</v>
      </c>
      <c r="M12" s="191"/>
      <c r="N12" s="191"/>
      <c r="O12" s="230">
        <v>700</v>
      </c>
      <c r="P12" s="191"/>
      <c r="Q12" s="191"/>
    </row>
    <row r="13" spans="1:17" ht="15" customHeight="1" x14ac:dyDescent="0.25">
      <c r="A13" s="73" t="s">
        <v>81</v>
      </c>
      <c r="B13" s="190" t="s">
        <v>13</v>
      </c>
      <c r="C13" s="191"/>
      <c r="D13" s="191"/>
      <c r="E13" s="191"/>
      <c r="F13" s="192">
        <v>0</v>
      </c>
      <c r="G13" s="191"/>
      <c r="H13" s="74">
        <v>613.52</v>
      </c>
      <c r="I13" s="137">
        <v>650</v>
      </c>
      <c r="J13" s="109">
        <v>300</v>
      </c>
      <c r="K13" s="109">
        <v>700</v>
      </c>
      <c r="L13" s="230">
        <v>700</v>
      </c>
      <c r="M13" s="191"/>
      <c r="N13" s="191"/>
      <c r="O13" s="230">
        <v>700</v>
      </c>
      <c r="P13" s="191"/>
      <c r="Q13" s="191"/>
    </row>
    <row r="14" spans="1:17" ht="14.45" customHeight="1" x14ac:dyDescent="0.25">
      <c r="A14" s="73" t="s">
        <v>82</v>
      </c>
      <c r="B14" s="190" t="s">
        <v>25</v>
      </c>
      <c r="C14" s="191"/>
      <c r="D14" s="191"/>
      <c r="E14" s="191"/>
      <c r="F14" s="192">
        <v>0</v>
      </c>
      <c r="G14" s="191"/>
      <c r="H14" s="74">
        <v>613.52</v>
      </c>
      <c r="I14" s="137">
        <v>650</v>
      </c>
      <c r="J14" s="109">
        <v>300</v>
      </c>
      <c r="K14" s="109">
        <v>700</v>
      </c>
      <c r="L14" s="230">
        <v>700</v>
      </c>
      <c r="M14" s="191"/>
      <c r="N14" s="191"/>
      <c r="O14" s="230">
        <v>700</v>
      </c>
      <c r="P14" s="191"/>
      <c r="Q14" s="191"/>
    </row>
    <row r="15" spans="1:17" ht="14.45" customHeight="1" x14ac:dyDescent="0.25">
      <c r="A15" s="73" t="s">
        <v>85</v>
      </c>
      <c r="B15" s="190" t="s">
        <v>41</v>
      </c>
      <c r="C15" s="191"/>
      <c r="D15" s="191"/>
      <c r="E15" s="191"/>
      <c r="F15" s="192">
        <v>0</v>
      </c>
      <c r="G15" s="191"/>
      <c r="H15" s="74">
        <v>9149.93</v>
      </c>
      <c r="I15" s="137">
        <v>9950</v>
      </c>
      <c r="J15" s="109">
        <v>10050</v>
      </c>
      <c r="K15" s="109">
        <v>15600</v>
      </c>
      <c r="L15" s="230">
        <v>15600</v>
      </c>
      <c r="M15" s="191"/>
      <c r="N15" s="191"/>
      <c r="O15" s="230">
        <v>15600</v>
      </c>
      <c r="P15" s="191"/>
      <c r="Q15" s="191"/>
    </row>
    <row r="16" spans="1:17" ht="15" customHeight="1" x14ac:dyDescent="0.25">
      <c r="A16" s="73" t="s">
        <v>81</v>
      </c>
      <c r="B16" s="190" t="s">
        <v>13</v>
      </c>
      <c r="C16" s="191"/>
      <c r="D16" s="191"/>
      <c r="E16" s="191"/>
      <c r="F16" s="192">
        <v>0</v>
      </c>
      <c r="G16" s="191"/>
      <c r="H16" s="74">
        <v>9149.93</v>
      </c>
      <c r="I16" s="137">
        <v>9950</v>
      </c>
      <c r="J16" s="137">
        <v>10050</v>
      </c>
      <c r="K16" s="109">
        <v>15600</v>
      </c>
      <c r="L16" s="224">
        <v>15600</v>
      </c>
      <c r="M16" s="225">
        <v>15600</v>
      </c>
      <c r="N16" s="226">
        <v>15600</v>
      </c>
      <c r="O16" s="224">
        <v>15600</v>
      </c>
      <c r="P16" s="225">
        <v>15600</v>
      </c>
      <c r="Q16" s="226">
        <v>15600</v>
      </c>
    </row>
    <row r="17" spans="1:17" ht="14.45" customHeight="1" x14ac:dyDescent="0.25">
      <c r="A17" s="73" t="s">
        <v>82</v>
      </c>
      <c r="B17" s="190" t="s">
        <v>25</v>
      </c>
      <c r="C17" s="191"/>
      <c r="D17" s="191"/>
      <c r="E17" s="191"/>
      <c r="F17" s="192">
        <v>0</v>
      </c>
      <c r="G17" s="191"/>
      <c r="H17" s="74">
        <v>9149.93</v>
      </c>
      <c r="I17" s="137">
        <v>9950</v>
      </c>
      <c r="J17" s="137">
        <v>10050</v>
      </c>
      <c r="K17" s="109">
        <v>15600</v>
      </c>
      <c r="L17" s="224">
        <v>15600</v>
      </c>
      <c r="M17" s="225">
        <v>15600</v>
      </c>
      <c r="N17" s="226">
        <v>15600</v>
      </c>
      <c r="O17" s="224">
        <v>15600</v>
      </c>
      <c r="P17" s="225">
        <v>15600</v>
      </c>
      <c r="Q17" s="226">
        <v>15600</v>
      </c>
    </row>
    <row r="18" spans="1:17" ht="14.45" customHeight="1" x14ac:dyDescent="0.25">
      <c r="A18" s="73" t="s">
        <v>86</v>
      </c>
      <c r="B18" s="190" t="s">
        <v>37</v>
      </c>
      <c r="C18" s="191"/>
      <c r="D18" s="191"/>
      <c r="E18" s="191"/>
      <c r="F18" s="192">
        <v>0</v>
      </c>
      <c r="G18" s="191"/>
      <c r="H18" s="74">
        <v>1230.6300000000001</v>
      </c>
      <c r="I18" s="137">
        <v>1400</v>
      </c>
      <c r="J18" s="109">
        <v>1566.36</v>
      </c>
      <c r="K18" s="109">
        <v>1300</v>
      </c>
      <c r="L18" s="224">
        <v>1300</v>
      </c>
      <c r="M18" s="225">
        <v>1300</v>
      </c>
      <c r="N18" s="226">
        <v>1300</v>
      </c>
      <c r="O18" s="224">
        <v>1300</v>
      </c>
      <c r="P18" s="225">
        <v>1300</v>
      </c>
      <c r="Q18" s="226">
        <v>1300</v>
      </c>
    </row>
    <row r="19" spans="1:17" x14ac:dyDescent="0.25">
      <c r="A19" s="73" t="s">
        <v>81</v>
      </c>
      <c r="B19" s="190" t="s">
        <v>13</v>
      </c>
      <c r="C19" s="191"/>
      <c r="D19" s="191"/>
      <c r="E19" s="191"/>
      <c r="F19" s="192">
        <v>0</v>
      </c>
      <c r="G19" s="191"/>
      <c r="H19" s="74">
        <v>1230.6300000000001</v>
      </c>
      <c r="I19" s="137">
        <v>1400</v>
      </c>
      <c r="J19" s="137">
        <v>1566.36</v>
      </c>
      <c r="K19" s="109">
        <v>1300</v>
      </c>
      <c r="L19" s="224">
        <v>1300</v>
      </c>
      <c r="M19" s="225">
        <v>1300</v>
      </c>
      <c r="N19" s="226">
        <v>1300</v>
      </c>
      <c r="O19" s="224">
        <v>1300</v>
      </c>
      <c r="P19" s="225">
        <v>1300</v>
      </c>
      <c r="Q19" s="226">
        <v>1300</v>
      </c>
    </row>
    <row r="20" spans="1:17" x14ac:dyDescent="0.25">
      <c r="A20" s="73" t="s">
        <v>82</v>
      </c>
      <c r="B20" s="190" t="s">
        <v>25</v>
      </c>
      <c r="C20" s="191"/>
      <c r="D20" s="191"/>
      <c r="E20" s="191"/>
      <c r="F20" s="192">
        <v>0</v>
      </c>
      <c r="G20" s="191"/>
      <c r="H20" s="74">
        <v>1230.6300000000001</v>
      </c>
      <c r="I20" s="137">
        <v>1400</v>
      </c>
      <c r="J20" s="137">
        <v>1566.36</v>
      </c>
      <c r="K20" s="109">
        <v>1300</v>
      </c>
      <c r="L20" s="224">
        <v>1300</v>
      </c>
      <c r="M20" s="225">
        <v>1300</v>
      </c>
      <c r="N20" s="226">
        <v>1300</v>
      </c>
      <c r="O20" s="224">
        <v>1300</v>
      </c>
      <c r="P20" s="225">
        <v>1300</v>
      </c>
      <c r="Q20" s="226">
        <v>1300</v>
      </c>
    </row>
    <row r="21" spans="1:17" x14ac:dyDescent="0.25">
      <c r="A21" s="73" t="s">
        <v>87</v>
      </c>
      <c r="B21" s="190" t="s">
        <v>46</v>
      </c>
      <c r="C21" s="191"/>
      <c r="D21" s="191"/>
      <c r="E21" s="191"/>
      <c r="F21" s="192">
        <v>0</v>
      </c>
      <c r="G21" s="191"/>
      <c r="H21" s="74">
        <v>365.47</v>
      </c>
      <c r="I21" s="137">
        <v>450</v>
      </c>
      <c r="J21" s="109">
        <v>479.62</v>
      </c>
      <c r="K21" s="109">
        <v>600</v>
      </c>
      <c r="L21" s="224">
        <v>600</v>
      </c>
      <c r="M21" s="225">
        <v>600</v>
      </c>
      <c r="N21" s="226">
        <v>600</v>
      </c>
      <c r="O21" s="224">
        <v>600</v>
      </c>
      <c r="P21" s="225">
        <v>600</v>
      </c>
      <c r="Q21" s="226">
        <v>600</v>
      </c>
    </row>
    <row r="22" spans="1:17" x14ac:dyDescent="0.25">
      <c r="A22" s="73" t="s">
        <v>81</v>
      </c>
      <c r="B22" s="190" t="s">
        <v>13</v>
      </c>
      <c r="C22" s="191"/>
      <c r="D22" s="191"/>
      <c r="E22" s="191"/>
      <c r="F22" s="192">
        <v>0</v>
      </c>
      <c r="G22" s="191"/>
      <c r="H22" s="74">
        <v>365.47</v>
      </c>
      <c r="I22" s="137">
        <v>450</v>
      </c>
      <c r="J22" s="137">
        <v>479.62</v>
      </c>
      <c r="K22" s="146">
        <v>600</v>
      </c>
      <c r="L22" s="224">
        <v>600</v>
      </c>
      <c r="M22" s="225">
        <v>600</v>
      </c>
      <c r="N22" s="226">
        <v>600</v>
      </c>
      <c r="O22" s="224">
        <v>600</v>
      </c>
      <c r="P22" s="225">
        <v>600</v>
      </c>
      <c r="Q22" s="226">
        <v>600</v>
      </c>
    </row>
    <row r="23" spans="1:17" x14ac:dyDescent="0.25">
      <c r="A23" s="73" t="s">
        <v>82</v>
      </c>
      <c r="B23" s="190" t="s">
        <v>25</v>
      </c>
      <c r="C23" s="191"/>
      <c r="D23" s="191"/>
      <c r="E23" s="191"/>
      <c r="F23" s="192">
        <v>0</v>
      </c>
      <c r="G23" s="191"/>
      <c r="H23" s="74">
        <v>365.47</v>
      </c>
      <c r="I23" s="137">
        <v>450</v>
      </c>
      <c r="J23" s="137">
        <v>479.62</v>
      </c>
      <c r="K23" s="146">
        <v>600</v>
      </c>
      <c r="L23" s="224">
        <v>600</v>
      </c>
      <c r="M23" s="225">
        <v>600</v>
      </c>
      <c r="N23" s="226">
        <v>600</v>
      </c>
      <c r="O23" s="224">
        <v>600</v>
      </c>
      <c r="P23" s="225">
        <v>600</v>
      </c>
      <c r="Q23" s="226">
        <v>600</v>
      </c>
    </row>
    <row r="24" spans="1:17" s="78" customFormat="1" x14ac:dyDescent="0.25">
      <c r="A24" s="79" t="s">
        <v>88</v>
      </c>
      <c r="B24" s="195" t="s">
        <v>89</v>
      </c>
      <c r="C24" s="196"/>
      <c r="D24" s="196"/>
      <c r="E24" s="196"/>
      <c r="F24" s="197">
        <v>0</v>
      </c>
      <c r="G24" s="196"/>
      <c r="H24" s="77">
        <v>729.96</v>
      </c>
      <c r="I24" s="139">
        <v>729.96</v>
      </c>
      <c r="J24" s="110">
        <v>729.96</v>
      </c>
      <c r="K24" s="110">
        <v>729.96</v>
      </c>
      <c r="L24" s="254">
        <v>729.96</v>
      </c>
      <c r="M24" s="255">
        <v>729.96</v>
      </c>
      <c r="N24" s="256">
        <v>729.96</v>
      </c>
      <c r="O24" s="254">
        <v>729.96</v>
      </c>
      <c r="P24" s="255">
        <v>729.96</v>
      </c>
      <c r="Q24" s="256">
        <v>729.96</v>
      </c>
    </row>
    <row r="25" spans="1:17" x14ac:dyDescent="0.25">
      <c r="A25" s="73" t="s">
        <v>80</v>
      </c>
      <c r="B25" s="190" t="s">
        <v>12</v>
      </c>
      <c r="C25" s="191"/>
      <c r="D25" s="191"/>
      <c r="E25" s="191"/>
      <c r="F25" s="192">
        <v>0</v>
      </c>
      <c r="G25" s="191"/>
      <c r="H25" s="74">
        <v>729.96</v>
      </c>
      <c r="I25" s="137">
        <v>729.96</v>
      </c>
      <c r="J25" s="137">
        <v>729.96</v>
      </c>
      <c r="K25" s="109">
        <v>729.96</v>
      </c>
      <c r="L25" s="224">
        <v>729.96</v>
      </c>
      <c r="M25" s="225">
        <v>729.96</v>
      </c>
      <c r="N25" s="226">
        <v>729.96</v>
      </c>
      <c r="O25" s="224">
        <v>729.96</v>
      </c>
      <c r="P25" s="225">
        <v>729.96</v>
      </c>
      <c r="Q25" s="226">
        <v>729.96</v>
      </c>
    </row>
    <row r="26" spans="1:17" x14ac:dyDescent="0.25">
      <c r="A26" s="73" t="s">
        <v>81</v>
      </c>
      <c r="B26" s="190" t="s">
        <v>13</v>
      </c>
      <c r="C26" s="191"/>
      <c r="D26" s="191"/>
      <c r="E26" s="191"/>
      <c r="F26" s="192">
        <v>0</v>
      </c>
      <c r="G26" s="191"/>
      <c r="H26" s="74">
        <v>729.96</v>
      </c>
      <c r="I26" s="137">
        <v>729.96</v>
      </c>
      <c r="J26" s="137">
        <v>729.96</v>
      </c>
      <c r="K26" s="146">
        <v>729.96</v>
      </c>
      <c r="L26" s="224">
        <v>729.96</v>
      </c>
      <c r="M26" s="225">
        <v>729.96</v>
      </c>
      <c r="N26" s="226">
        <v>729.96</v>
      </c>
      <c r="O26" s="224">
        <v>729.96</v>
      </c>
      <c r="P26" s="225">
        <v>729.96</v>
      </c>
      <c r="Q26" s="226">
        <v>729.96</v>
      </c>
    </row>
    <row r="27" spans="1:17" x14ac:dyDescent="0.25">
      <c r="A27" s="73" t="s">
        <v>90</v>
      </c>
      <c r="B27" s="190" t="s">
        <v>14</v>
      </c>
      <c r="C27" s="191"/>
      <c r="D27" s="191"/>
      <c r="E27" s="191"/>
      <c r="F27" s="192">
        <v>0</v>
      </c>
      <c r="G27" s="191"/>
      <c r="H27" s="74">
        <v>729.96</v>
      </c>
      <c r="I27" s="137">
        <v>729.96</v>
      </c>
      <c r="J27" s="137">
        <v>729.96</v>
      </c>
      <c r="K27" s="146">
        <v>729.96</v>
      </c>
      <c r="L27" s="224">
        <v>729.96</v>
      </c>
      <c r="M27" s="225">
        <v>729.96</v>
      </c>
      <c r="N27" s="226">
        <v>729.96</v>
      </c>
      <c r="O27" s="224">
        <v>729.96</v>
      </c>
      <c r="P27" s="225">
        <v>729.96</v>
      </c>
      <c r="Q27" s="226">
        <v>729.96</v>
      </c>
    </row>
    <row r="28" spans="1:17" s="78" customFormat="1" x14ac:dyDescent="0.25">
      <c r="A28" s="79" t="s">
        <v>91</v>
      </c>
      <c r="B28" s="195" t="s">
        <v>92</v>
      </c>
      <c r="C28" s="196"/>
      <c r="D28" s="196"/>
      <c r="E28" s="196"/>
      <c r="F28" s="197">
        <v>0</v>
      </c>
      <c r="G28" s="196"/>
      <c r="H28" s="77">
        <v>6653.98</v>
      </c>
      <c r="I28" s="139">
        <v>10539.66</v>
      </c>
      <c r="J28" s="110">
        <v>15150.96</v>
      </c>
      <c r="K28" s="110">
        <v>16654.18</v>
      </c>
      <c r="L28" s="254">
        <v>16654.18</v>
      </c>
      <c r="M28" s="255">
        <v>16654.18</v>
      </c>
      <c r="N28" s="256">
        <v>16654.18</v>
      </c>
      <c r="O28" s="253">
        <v>11657.93</v>
      </c>
      <c r="P28" s="196"/>
      <c r="Q28" s="196"/>
    </row>
    <row r="29" spans="1:17" x14ac:dyDescent="0.25">
      <c r="A29" s="73" t="s">
        <v>80</v>
      </c>
      <c r="B29" s="190" t="s">
        <v>12</v>
      </c>
      <c r="C29" s="191"/>
      <c r="D29" s="191"/>
      <c r="E29" s="191"/>
      <c r="F29" s="192">
        <v>0</v>
      </c>
      <c r="G29" s="191"/>
      <c r="H29" s="74">
        <v>6653.98</v>
      </c>
      <c r="I29" s="137">
        <v>10539.66</v>
      </c>
      <c r="J29" s="109">
        <v>15150.96</v>
      </c>
      <c r="K29" s="109">
        <v>16654.18</v>
      </c>
      <c r="L29" s="224">
        <v>16654.18</v>
      </c>
      <c r="M29" s="225">
        <v>16654.18</v>
      </c>
      <c r="N29" s="226">
        <v>16654.18</v>
      </c>
      <c r="O29" s="230">
        <v>11657.93</v>
      </c>
      <c r="P29" s="191"/>
      <c r="Q29" s="191"/>
    </row>
    <row r="30" spans="1:17" x14ac:dyDescent="0.25">
      <c r="A30" s="73" t="s">
        <v>81</v>
      </c>
      <c r="B30" s="190" t="s">
        <v>13</v>
      </c>
      <c r="C30" s="191"/>
      <c r="D30" s="191"/>
      <c r="E30" s="191"/>
      <c r="F30" s="192">
        <v>0</v>
      </c>
      <c r="G30" s="191"/>
      <c r="H30" s="74">
        <v>6653.98</v>
      </c>
      <c r="I30" s="137">
        <v>10539.66</v>
      </c>
      <c r="J30" s="137">
        <v>15150.96</v>
      </c>
      <c r="K30" s="109">
        <v>16654.18</v>
      </c>
      <c r="L30" s="224">
        <v>16654.18</v>
      </c>
      <c r="M30" s="225">
        <v>16654.18</v>
      </c>
      <c r="N30" s="226">
        <v>16654.18</v>
      </c>
      <c r="O30" s="230">
        <v>11657.93</v>
      </c>
      <c r="P30" s="191"/>
      <c r="Q30" s="191"/>
    </row>
    <row r="31" spans="1:17" x14ac:dyDescent="0.25">
      <c r="A31" s="73" t="s">
        <v>90</v>
      </c>
      <c r="B31" s="190" t="s">
        <v>14</v>
      </c>
      <c r="C31" s="191"/>
      <c r="D31" s="191"/>
      <c r="E31" s="191"/>
      <c r="F31" s="192">
        <v>0</v>
      </c>
      <c r="G31" s="191"/>
      <c r="H31" s="74">
        <v>5260.58</v>
      </c>
      <c r="I31" s="137">
        <v>5124.5600000000004</v>
      </c>
      <c r="J31" s="109">
        <v>9010.9599999999991</v>
      </c>
      <c r="K31" s="109">
        <v>14382.98</v>
      </c>
      <c r="L31" s="224">
        <v>14382.98</v>
      </c>
      <c r="M31" s="225">
        <v>14382.98</v>
      </c>
      <c r="N31" s="226">
        <v>14382.98</v>
      </c>
      <c r="O31" s="230">
        <v>10068.09</v>
      </c>
      <c r="P31" s="191"/>
      <c r="Q31" s="191"/>
    </row>
    <row r="32" spans="1:17" x14ac:dyDescent="0.25">
      <c r="A32" s="93">
        <v>32</v>
      </c>
      <c r="B32" s="215" t="s">
        <v>25</v>
      </c>
      <c r="C32" s="215"/>
      <c r="D32" s="215"/>
      <c r="E32" s="103"/>
      <c r="F32" s="104"/>
      <c r="G32" s="103"/>
      <c r="H32" s="74">
        <v>1393.4</v>
      </c>
      <c r="I32" s="137">
        <v>5415.1</v>
      </c>
      <c r="J32" s="109">
        <v>6140</v>
      </c>
      <c r="K32" s="109">
        <v>2271.1999999999998</v>
      </c>
      <c r="L32" s="224">
        <v>2271.1999999999998</v>
      </c>
      <c r="M32" s="225">
        <v>2271.1999999999998</v>
      </c>
      <c r="N32" s="226">
        <v>2271.1999999999998</v>
      </c>
      <c r="O32" s="224">
        <v>1589.84</v>
      </c>
      <c r="P32" s="225"/>
      <c r="Q32" s="226"/>
    </row>
    <row r="33" spans="1:17" x14ac:dyDescent="0.25">
      <c r="A33" s="144" t="s">
        <v>181</v>
      </c>
      <c r="B33" s="237" t="s">
        <v>182</v>
      </c>
      <c r="C33" s="238"/>
      <c r="D33" s="239"/>
      <c r="E33" s="142"/>
      <c r="F33" s="143"/>
      <c r="G33" s="142"/>
      <c r="H33" s="74">
        <v>0</v>
      </c>
      <c r="I33" s="146">
        <v>0</v>
      </c>
      <c r="J33" s="146">
        <v>0</v>
      </c>
      <c r="K33" s="147">
        <v>1267500</v>
      </c>
      <c r="L33" s="254">
        <v>1267500</v>
      </c>
      <c r="M33" s="255">
        <v>1267500</v>
      </c>
      <c r="N33" s="256">
        <v>1267500</v>
      </c>
      <c r="O33" s="148"/>
      <c r="P33" s="149"/>
      <c r="Q33" s="150">
        <v>0</v>
      </c>
    </row>
    <row r="34" spans="1:17" x14ac:dyDescent="0.25">
      <c r="A34" s="141" t="s">
        <v>174</v>
      </c>
      <c r="B34" s="240" t="s">
        <v>183</v>
      </c>
      <c r="C34" s="241"/>
      <c r="D34" s="242"/>
      <c r="E34" s="142"/>
      <c r="F34" s="143"/>
      <c r="G34" s="142"/>
      <c r="H34" s="74">
        <v>0</v>
      </c>
      <c r="I34" s="146">
        <v>0</v>
      </c>
      <c r="J34" s="146">
        <v>0</v>
      </c>
      <c r="K34" s="146">
        <v>1267500</v>
      </c>
      <c r="L34" s="224">
        <v>1267500</v>
      </c>
      <c r="M34" s="225">
        <v>1267500</v>
      </c>
      <c r="N34" s="226">
        <v>1267500</v>
      </c>
      <c r="O34" s="148"/>
      <c r="P34" s="225">
        <v>0</v>
      </c>
      <c r="Q34" s="226"/>
    </row>
    <row r="35" spans="1:17" x14ac:dyDescent="0.25">
      <c r="A35" s="145">
        <v>4</v>
      </c>
      <c r="B35" s="200" t="s">
        <v>184</v>
      </c>
      <c r="C35" s="201"/>
      <c r="D35" s="201"/>
      <c r="E35" s="156"/>
      <c r="F35" s="143"/>
      <c r="G35" s="142"/>
      <c r="H35" s="74">
        <v>0</v>
      </c>
      <c r="I35" s="146">
        <v>0</v>
      </c>
      <c r="J35" s="146">
        <v>0</v>
      </c>
      <c r="K35" s="146">
        <v>1267500</v>
      </c>
      <c r="L35" s="224">
        <v>1267500</v>
      </c>
      <c r="M35" s="225">
        <v>1267500</v>
      </c>
      <c r="N35" s="226">
        <v>1267500</v>
      </c>
      <c r="O35" s="224">
        <v>0</v>
      </c>
      <c r="P35" s="225"/>
      <c r="Q35" s="226"/>
    </row>
    <row r="36" spans="1:17" x14ac:dyDescent="0.25">
      <c r="A36" s="145">
        <v>45</v>
      </c>
      <c r="B36" s="200" t="s">
        <v>185</v>
      </c>
      <c r="C36" s="201"/>
      <c r="D36" s="202"/>
      <c r="E36" s="142"/>
      <c r="F36" s="143"/>
      <c r="G36" s="142"/>
      <c r="H36" s="74">
        <v>0</v>
      </c>
      <c r="I36" s="146">
        <v>0</v>
      </c>
      <c r="J36" s="146">
        <v>0</v>
      </c>
      <c r="K36" s="146">
        <v>1267500</v>
      </c>
      <c r="L36" s="224">
        <v>1267500</v>
      </c>
      <c r="M36" s="225">
        <v>1267500</v>
      </c>
      <c r="N36" s="226">
        <v>1267500</v>
      </c>
      <c r="O36" s="224">
        <v>0</v>
      </c>
      <c r="P36" s="225"/>
      <c r="Q36" s="226"/>
    </row>
    <row r="37" spans="1:17" s="78" customFormat="1" x14ac:dyDescent="0.25">
      <c r="A37" s="79" t="s">
        <v>93</v>
      </c>
      <c r="B37" s="195" t="s">
        <v>94</v>
      </c>
      <c r="C37" s="196"/>
      <c r="D37" s="196"/>
      <c r="E37" s="196"/>
      <c r="F37" s="197">
        <v>0</v>
      </c>
      <c r="G37" s="196"/>
      <c r="H37" s="77">
        <v>346.25</v>
      </c>
      <c r="I37" s="139">
        <v>0</v>
      </c>
      <c r="J37" s="110">
        <v>317.37</v>
      </c>
      <c r="K37" s="110">
        <v>0</v>
      </c>
      <c r="L37" s="254">
        <v>0</v>
      </c>
      <c r="M37" s="255">
        <v>0</v>
      </c>
      <c r="N37" s="256">
        <v>0</v>
      </c>
      <c r="O37" s="253">
        <v>0</v>
      </c>
      <c r="P37" s="196"/>
      <c r="Q37" s="196"/>
    </row>
    <row r="38" spans="1:17" x14ac:dyDescent="0.25">
      <c r="A38" s="73" t="s">
        <v>86</v>
      </c>
      <c r="B38" s="190" t="s">
        <v>37</v>
      </c>
      <c r="C38" s="191"/>
      <c r="D38" s="191"/>
      <c r="E38" s="191"/>
      <c r="F38" s="192">
        <v>0</v>
      </c>
      <c r="G38" s="191"/>
      <c r="H38" s="74">
        <v>346.25</v>
      </c>
      <c r="I38" s="137">
        <v>0</v>
      </c>
      <c r="J38" s="109">
        <v>317.37</v>
      </c>
      <c r="K38" s="109">
        <v>0</v>
      </c>
      <c r="L38" s="224">
        <v>0</v>
      </c>
      <c r="M38" s="225">
        <v>0</v>
      </c>
      <c r="N38" s="226">
        <v>0</v>
      </c>
      <c r="O38" s="230">
        <v>0</v>
      </c>
      <c r="P38" s="191"/>
      <c r="Q38" s="191"/>
    </row>
    <row r="39" spans="1:17" x14ac:dyDescent="0.25">
      <c r="A39" s="73" t="s">
        <v>81</v>
      </c>
      <c r="B39" s="190" t="s">
        <v>13</v>
      </c>
      <c r="C39" s="191"/>
      <c r="D39" s="191"/>
      <c r="E39" s="191"/>
      <c r="F39" s="192">
        <v>0</v>
      </c>
      <c r="G39" s="191"/>
      <c r="H39" s="74">
        <v>346.25</v>
      </c>
      <c r="I39" s="137">
        <v>0</v>
      </c>
      <c r="J39" s="137">
        <v>317.37</v>
      </c>
      <c r="K39" s="146">
        <v>0</v>
      </c>
      <c r="L39" s="224">
        <v>0</v>
      </c>
      <c r="M39" s="225">
        <v>0</v>
      </c>
      <c r="N39" s="226">
        <v>0</v>
      </c>
      <c r="O39" s="230">
        <v>0</v>
      </c>
      <c r="P39" s="191"/>
      <c r="Q39" s="191"/>
    </row>
    <row r="40" spans="1:17" x14ac:dyDescent="0.25">
      <c r="A40" s="73" t="s">
        <v>82</v>
      </c>
      <c r="B40" s="190" t="s">
        <v>25</v>
      </c>
      <c r="C40" s="191"/>
      <c r="D40" s="191"/>
      <c r="E40" s="191"/>
      <c r="F40" s="192">
        <v>0</v>
      </c>
      <c r="G40" s="191"/>
      <c r="H40" s="74">
        <v>346.25</v>
      </c>
      <c r="I40" s="137">
        <v>0</v>
      </c>
      <c r="J40" s="137">
        <v>317.37</v>
      </c>
      <c r="K40" s="146">
        <v>0</v>
      </c>
      <c r="L40" s="224">
        <v>0</v>
      </c>
      <c r="M40" s="225">
        <v>0</v>
      </c>
      <c r="N40" s="226">
        <v>0</v>
      </c>
      <c r="O40" s="230">
        <v>0</v>
      </c>
      <c r="P40" s="191"/>
      <c r="Q40" s="191"/>
    </row>
    <row r="41" spans="1:17" s="78" customFormat="1" x14ac:dyDescent="0.25">
      <c r="A41" s="79" t="s">
        <v>95</v>
      </c>
      <c r="B41" s="195" t="s">
        <v>96</v>
      </c>
      <c r="C41" s="196"/>
      <c r="D41" s="196"/>
      <c r="E41" s="196"/>
      <c r="F41" s="197">
        <v>0</v>
      </c>
      <c r="G41" s="196"/>
      <c r="H41" s="77">
        <v>2183.83</v>
      </c>
      <c r="I41" s="139">
        <v>0</v>
      </c>
      <c r="J41" s="110">
        <v>2290.5</v>
      </c>
      <c r="K41" s="110">
        <v>2317.5</v>
      </c>
      <c r="L41" s="254">
        <v>2317.5</v>
      </c>
      <c r="M41" s="255">
        <v>2317.5</v>
      </c>
      <c r="N41" s="256">
        <v>2317.5</v>
      </c>
      <c r="O41" s="253">
        <v>2317.5</v>
      </c>
      <c r="P41" s="196"/>
      <c r="Q41" s="196"/>
    </row>
    <row r="42" spans="1:17" x14ac:dyDescent="0.25">
      <c r="A42" s="73" t="s">
        <v>86</v>
      </c>
      <c r="B42" s="190" t="s">
        <v>37</v>
      </c>
      <c r="C42" s="191"/>
      <c r="D42" s="191"/>
      <c r="E42" s="191"/>
      <c r="F42" s="192">
        <v>0</v>
      </c>
      <c r="G42" s="191"/>
      <c r="H42" s="74">
        <v>2183.83</v>
      </c>
      <c r="I42" s="137">
        <v>0</v>
      </c>
      <c r="J42" s="109">
        <v>2290.5</v>
      </c>
      <c r="K42" s="109">
        <v>2317.5</v>
      </c>
      <c r="L42" s="224">
        <v>2317.5</v>
      </c>
      <c r="M42" s="225">
        <v>2317.5</v>
      </c>
      <c r="N42" s="226">
        <v>2317.5</v>
      </c>
      <c r="O42" s="224">
        <v>2317.5</v>
      </c>
      <c r="P42" s="225">
        <v>2317.5</v>
      </c>
      <c r="Q42" s="226">
        <v>2317.5</v>
      </c>
    </row>
    <row r="43" spans="1:17" x14ac:dyDescent="0.25">
      <c r="A43" s="73" t="s">
        <v>81</v>
      </c>
      <c r="B43" s="190" t="s">
        <v>13</v>
      </c>
      <c r="C43" s="191"/>
      <c r="D43" s="191"/>
      <c r="E43" s="191"/>
      <c r="F43" s="192">
        <v>0</v>
      </c>
      <c r="G43" s="191"/>
      <c r="H43" s="74">
        <v>2183.83</v>
      </c>
      <c r="I43" s="137">
        <v>0</v>
      </c>
      <c r="J43" s="137">
        <v>2290.5</v>
      </c>
      <c r="K43" s="146">
        <v>2317.5</v>
      </c>
      <c r="L43" s="224">
        <v>2317.5</v>
      </c>
      <c r="M43" s="225">
        <v>2317.5</v>
      </c>
      <c r="N43" s="226">
        <v>2317.5</v>
      </c>
      <c r="O43" s="224">
        <v>2317.5</v>
      </c>
      <c r="P43" s="225">
        <v>2317.5</v>
      </c>
      <c r="Q43" s="226">
        <v>2317.5</v>
      </c>
    </row>
    <row r="44" spans="1:17" ht="13.9" customHeight="1" x14ac:dyDescent="0.25">
      <c r="A44" s="73" t="s">
        <v>97</v>
      </c>
      <c r="B44" s="190" t="s">
        <v>55</v>
      </c>
      <c r="C44" s="191"/>
      <c r="D44" s="191"/>
      <c r="E44" s="191"/>
      <c r="F44" s="192">
        <v>0</v>
      </c>
      <c r="G44" s="191"/>
      <c r="H44" s="74">
        <v>2183.83</v>
      </c>
      <c r="I44" s="137">
        <v>0</v>
      </c>
      <c r="J44" s="137">
        <v>2290.5</v>
      </c>
      <c r="K44" s="146">
        <v>2317.5</v>
      </c>
      <c r="L44" s="224">
        <v>2317.5</v>
      </c>
      <c r="M44" s="225">
        <v>2317.5</v>
      </c>
      <c r="N44" s="226">
        <v>2317.5</v>
      </c>
      <c r="O44" s="224">
        <v>2317.5</v>
      </c>
      <c r="P44" s="225">
        <v>2317.5</v>
      </c>
      <c r="Q44" s="226">
        <v>2317.5</v>
      </c>
    </row>
    <row r="45" spans="1:17" s="78" customFormat="1" x14ac:dyDescent="0.25">
      <c r="A45" s="79" t="s">
        <v>98</v>
      </c>
      <c r="B45" s="195" t="s">
        <v>99</v>
      </c>
      <c r="C45" s="196"/>
      <c r="D45" s="196"/>
      <c r="E45" s="196"/>
      <c r="F45" s="197">
        <v>0</v>
      </c>
      <c r="G45" s="196"/>
      <c r="H45" s="77">
        <v>23166.9</v>
      </c>
      <c r="I45" s="139">
        <v>0</v>
      </c>
      <c r="J45" s="110">
        <v>0</v>
      </c>
      <c r="K45" s="110">
        <v>0</v>
      </c>
      <c r="L45" s="254">
        <v>0</v>
      </c>
      <c r="M45" s="255">
        <v>0</v>
      </c>
      <c r="N45" s="256">
        <v>0</v>
      </c>
      <c r="O45" s="253">
        <v>0</v>
      </c>
      <c r="P45" s="196"/>
      <c r="Q45" s="196"/>
    </row>
    <row r="46" spans="1:17" x14ac:dyDescent="0.25">
      <c r="A46" s="73" t="s">
        <v>80</v>
      </c>
      <c r="B46" s="190" t="s">
        <v>12</v>
      </c>
      <c r="C46" s="191"/>
      <c r="D46" s="191"/>
      <c r="E46" s="191"/>
      <c r="F46" s="192">
        <v>0</v>
      </c>
      <c r="G46" s="191"/>
      <c r="H46" s="74">
        <v>6697.57</v>
      </c>
      <c r="I46" s="137">
        <v>0</v>
      </c>
      <c r="J46" s="109">
        <v>0</v>
      </c>
      <c r="K46" s="109">
        <v>0</v>
      </c>
      <c r="L46" s="224">
        <v>0</v>
      </c>
      <c r="M46" s="225">
        <v>0</v>
      </c>
      <c r="N46" s="226">
        <v>0</v>
      </c>
      <c r="O46" s="230">
        <v>0</v>
      </c>
      <c r="P46" s="191"/>
      <c r="Q46" s="191"/>
    </row>
    <row r="47" spans="1:17" x14ac:dyDescent="0.25">
      <c r="A47" s="73" t="s">
        <v>81</v>
      </c>
      <c r="B47" s="190" t="s">
        <v>13</v>
      </c>
      <c r="C47" s="191"/>
      <c r="D47" s="191"/>
      <c r="E47" s="191"/>
      <c r="F47" s="192">
        <v>0</v>
      </c>
      <c r="G47" s="191"/>
      <c r="H47" s="74">
        <v>6697.57</v>
      </c>
      <c r="I47" s="137">
        <v>0</v>
      </c>
      <c r="J47" s="109">
        <v>0</v>
      </c>
      <c r="K47" s="146">
        <v>0</v>
      </c>
      <c r="L47" s="224">
        <v>0</v>
      </c>
      <c r="M47" s="225">
        <v>0</v>
      </c>
      <c r="N47" s="226">
        <v>0</v>
      </c>
      <c r="O47" s="224">
        <v>0</v>
      </c>
      <c r="P47" s="225">
        <v>0</v>
      </c>
      <c r="Q47" s="226">
        <v>0</v>
      </c>
    </row>
    <row r="48" spans="1:17" x14ac:dyDescent="0.25">
      <c r="A48" s="73" t="s">
        <v>90</v>
      </c>
      <c r="B48" s="190" t="s">
        <v>14</v>
      </c>
      <c r="C48" s="191"/>
      <c r="D48" s="191"/>
      <c r="E48" s="191"/>
      <c r="F48" s="192">
        <v>0</v>
      </c>
      <c r="G48" s="191"/>
      <c r="H48" s="74">
        <v>6317.46</v>
      </c>
      <c r="I48" s="137">
        <v>0</v>
      </c>
      <c r="J48" s="109">
        <v>0</v>
      </c>
      <c r="K48" s="146">
        <v>0</v>
      </c>
      <c r="L48" s="224">
        <v>0</v>
      </c>
      <c r="M48" s="225">
        <v>0</v>
      </c>
      <c r="N48" s="226">
        <v>0</v>
      </c>
      <c r="O48" s="224">
        <v>0</v>
      </c>
      <c r="P48" s="225">
        <v>0</v>
      </c>
      <c r="Q48" s="226">
        <v>0</v>
      </c>
    </row>
    <row r="49" spans="1:17" x14ac:dyDescent="0.25">
      <c r="A49" s="73" t="s">
        <v>82</v>
      </c>
      <c r="B49" s="190" t="s">
        <v>25</v>
      </c>
      <c r="C49" s="191"/>
      <c r="D49" s="191"/>
      <c r="E49" s="191"/>
      <c r="F49" s="192">
        <v>0</v>
      </c>
      <c r="G49" s="191"/>
      <c r="H49" s="74">
        <v>380.11</v>
      </c>
      <c r="I49" s="137">
        <v>0</v>
      </c>
      <c r="J49" s="109">
        <v>0</v>
      </c>
      <c r="K49" s="146">
        <v>0</v>
      </c>
      <c r="L49" s="224">
        <v>0</v>
      </c>
      <c r="M49" s="225">
        <v>0</v>
      </c>
      <c r="N49" s="226">
        <v>0</v>
      </c>
      <c r="O49" s="224">
        <v>0</v>
      </c>
      <c r="P49" s="225">
        <v>0</v>
      </c>
      <c r="Q49" s="226">
        <v>0</v>
      </c>
    </row>
    <row r="50" spans="1:17" s="31" customFormat="1" x14ac:dyDescent="0.25">
      <c r="A50" s="73" t="s">
        <v>100</v>
      </c>
      <c r="B50" s="190" t="s">
        <v>101</v>
      </c>
      <c r="C50" s="191"/>
      <c r="D50" s="191"/>
      <c r="E50" s="191"/>
      <c r="F50" s="192">
        <v>0</v>
      </c>
      <c r="G50" s="191"/>
      <c r="H50" s="74">
        <v>16469.330000000002</v>
      </c>
      <c r="I50" s="137">
        <v>0</v>
      </c>
      <c r="J50" s="137">
        <v>0</v>
      </c>
      <c r="K50" s="146">
        <v>0</v>
      </c>
      <c r="L50" s="224">
        <v>0</v>
      </c>
      <c r="M50" s="225">
        <v>0</v>
      </c>
      <c r="N50" s="226">
        <v>0</v>
      </c>
      <c r="O50" s="224">
        <v>0</v>
      </c>
      <c r="P50" s="225">
        <v>0</v>
      </c>
      <c r="Q50" s="226">
        <v>0</v>
      </c>
    </row>
    <row r="51" spans="1:17" x14ac:dyDescent="0.25">
      <c r="A51" s="73" t="s">
        <v>81</v>
      </c>
      <c r="B51" s="190" t="s">
        <v>13</v>
      </c>
      <c r="C51" s="191"/>
      <c r="D51" s="191"/>
      <c r="E51" s="191"/>
      <c r="F51" s="192">
        <v>0</v>
      </c>
      <c r="G51" s="191"/>
      <c r="H51" s="74">
        <v>16469.330000000002</v>
      </c>
      <c r="I51" s="137">
        <v>0</v>
      </c>
      <c r="J51" s="137">
        <v>0</v>
      </c>
      <c r="K51" s="146">
        <v>0</v>
      </c>
      <c r="L51" s="224">
        <v>0</v>
      </c>
      <c r="M51" s="225">
        <v>0</v>
      </c>
      <c r="N51" s="226">
        <v>0</v>
      </c>
      <c r="O51" s="224">
        <v>0</v>
      </c>
      <c r="P51" s="225">
        <v>0</v>
      </c>
      <c r="Q51" s="226">
        <v>0</v>
      </c>
    </row>
    <row r="52" spans="1:17" x14ac:dyDescent="0.25">
      <c r="A52" s="73" t="s">
        <v>90</v>
      </c>
      <c r="B52" s="190" t="s">
        <v>14</v>
      </c>
      <c r="C52" s="191"/>
      <c r="D52" s="191"/>
      <c r="E52" s="191"/>
      <c r="F52" s="192">
        <v>0</v>
      </c>
      <c r="G52" s="191"/>
      <c r="H52" s="74">
        <v>15534.69</v>
      </c>
      <c r="I52" s="137">
        <v>0</v>
      </c>
      <c r="J52" s="137">
        <v>0</v>
      </c>
      <c r="K52" s="146">
        <v>0</v>
      </c>
      <c r="L52" s="224">
        <v>0</v>
      </c>
      <c r="M52" s="225">
        <v>0</v>
      </c>
      <c r="N52" s="226">
        <v>0</v>
      </c>
      <c r="O52" s="224">
        <v>0</v>
      </c>
      <c r="P52" s="225">
        <v>0</v>
      </c>
      <c r="Q52" s="226">
        <v>0</v>
      </c>
    </row>
    <row r="53" spans="1:17" x14ac:dyDescent="0.25">
      <c r="A53" s="73" t="s">
        <v>82</v>
      </c>
      <c r="B53" s="190" t="s">
        <v>25</v>
      </c>
      <c r="C53" s="191"/>
      <c r="D53" s="191"/>
      <c r="E53" s="191"/>
      <c r="F53" s="192">
        <v>0</v>
      </c>
      <c r="G53" s="191"/>
      <c r="H53" s="74">
        <v>934.64</v>
      </c>
      <c r="I53" s="137">
        <v>0</v>
      </c>
      <c r="J53" s="137">
        <v>0</v>
      </c>
      <c r="K53" s="146">
        <v>0</v>
      </c>
      <c r="L53" s="224">
        <v>0</v>
      </c>
      <c r="M53" s="225">
        <v>0</v>
      </c>
      <c r="N53" s="226">
        <v>0</v>
      </c>
      <c r="O53" s="224">
        <v>0</v>
      </c>
      <c r="P53" s="225">
        <v>0</v>
      </c>
      <c r="Q53" s="226">
        <v>0</v>
      </c>
    </row>
    <row r="54" spans="1:17" s="78" customFormat="1" x14ac:dyDescent="0.25">
      <c r="A54" s="79" t="s">
        <v>102</v>
      </c>
      <c r="B54" s="195" t="s">
        <v>103</v>
      </c>
      <c r="C54" s="196"/>
      <c r="D54" s="196"/>
      <c r="E54" s="196"/>
      <c r="F54" s="197">
        <v>0</v>
      </c>
      <c r="G54" s="196"/>
      <c r="H54" s="77">
        <v>16894.52</v>
      </c>
      <c r="I54" s="139">
        <v>38061.47</v>
      </c>
      <c r="J54" s="110">
        <v>41943.97</v>
      </c>
      <c r="K54" s="110">
        <v>0</v>
      </c>
      <c r="L54" s="224">
        <v>0</v>
      </c>
      <c r="M54" s="225">
        <v>0</v>
      </c>
      <c r="N54" s="226">
        <v>0</v>
      </c>
      <c r="O54" s="224">
        <v>0</v>
      </c>
      <c r="P54" s="225">
        <v>0</v>
      </c>
      <c r="Q54" s="226">
        <v>0</v>
      </c>
    </row>
    <row r="55" spans="1:17" x14ac:dyDescent="0.25">
      <c r="A55" s="73" t="s">
        <v>80</v>
      </c>
      <c r="B55" s="190" t="s">
        <v>12</v>
      </c>
      <c r="C55" s="191"/>
      <c r="D55" s="191"/>
      <c r="E55" s="191"/>
      <c r="F55" s="192">
        <v>0</v>
      </c>
      <c r="G55" s="191"/>
      <c r="H55" s="74">
        <v>6974.07</v>
      </c>
      <c r="I55" s="137">
        <v>15711.77</v>
      </c>
      <c r="J55" s="109">
        <v>17317.47</v>
      </c>
      <c r="K55" s="109">
        <v>0</v>
      </c>
      <c r="L55" s="224">
        <v>0</v>
      </c>
      <c r="M55" s="225">
        <v>0</v>
      </c>
      <c r="N55" s="226">
        <v>0</v>
      </c>
      <c r="O55" s="224">
        <v>0</v>
      </c>
      <c r="P55" s="225">
        <v>0</v>
      </c>
      <c r="Q55" s="226">
        <v>0</v>
      </c>
    </row>
    <row r="56" spans="1:17" x14ac:dyDescent="0.25">
      <c r="A56" s="73" t="s">
        <v>81</v>
      </c>
      <c r="B56" s="190" t="s">
        <v>13</v>
      </c>
      <c r="C56" s="191"/>
      <c r="D56" s="191"/>
      <c r="E56" s="191"/>
      <c r="F56" s="192">
        <v>0</v>
      </c>
      <c r="G56" s="191"/>
      <c r="H56" s="74">
        <v>6974.07</v>
      </c>
      <c r="I56" s="137">
        <v>15711.77</v>
      </c>
      <c r="J56" s="137">
        <v>17317.47</v>
      </c>
      <c r="K56" s="146">
        <v>0</v>
      </c>
      <c r="L56" s="224">
        <v>0</v>
      </c>
      <c r="M56" s="225">
        <v>0</v>
      </c>
      <c r="N56" s="226">
        <v>0</v>
      </c>
      <c r="O56" s="224">
        <v>0</v>
      </c>
      <c r="P56" s="225">
        <v>0</v>
      </c>
      <c r="Q56" s="226">
        <v>0</v>
      </c>
    </row>
    <row r="57" spans="1:17" x14ac:dyDescent="0.25">
      <c r="A57" s="73" t="s">
        <v>90</v>
      </c>
      <c r="B57" s="190" t="s">
        <v>14</v>
      </c>
      <c r="C57" s="191"/>
      <c r="D57" s="191"/>
      <c r="E57" s="191"/>
      <c r="F57" s="192">
        <v>0</v>
      </c>
      <c r="G57" s="191"/>
      <c r="H57" s="74">
        <v>6974.07</v>
      </c>
      <c r="I57" s="137">
        <v>15711.77</v>
      </c>
      <c r="J57" s="137">
        <v>17317.47</v>
      </c>
      <c r="K57" s="146">
        <v>0</v>
      </c>
      <c r="L57" s="224">
        <v>0</v>
      </c>
      <c r="M57" s="225">
        <v>0</v>
      </c>
      <c r="N57" s="226">
        <v>0</v>
      </c>
      <c r="O57" s="224">
        <v>0</v>
      </c>
      <c r="P57" s="225">
        <v>0</v>
      </c>
      <c r="Q57" s="226">
        <v>0</v>
      </c>
    </row>
    <row r="58" spans="1:17" x14ac:dyDescent="0.25">
      <c r="A58" s="73" t="s">
        <v>82</v>
      </c>
      <c r="B58" s="190" t="s">
        <v>25</v>
      </c>
      <c r="C58" s="191"/>
      <c r="D58" s="191"/>
      <c r="E58" s="191"/>
      <c r="F58" s="192">
        <v>0</v>
      </c>
      <c r="G58" s="191"/>
      <c r="H58" s="74">
        <v>0</v>
      </c>
      <c r="I58" s="137">
        <v>0</v>
      </c>
      <c r="J58" s="109">
        <v>0</v>
      </c>
      <c r="K58" s="146">
        <v>0</v>
      </c>
      <c r="L58" s="224">
        <v>0</v>
      </c>
      <c r="M58" s="225">
        <v>0</v>
      </c>
      <c r="N58" s="226">
        <v>0</v>
      </c>
      <c r="O58" s="224">
        <v>0</v>
      </c>
      <c r="P58" s="225">
        <v>0</v>
      </c>
      <c r="Q58" s="226">
        <v>0</v>
      </c>
    </row>
    <row r="59" spans="1:17" x14ac:dyDescent="0.25">
      <c r="A59" s="73" t="s">
        <v>100</v>
      </c>
      <c r="B59" s="190" t="s">
        <v>101</v>
      </c>
      <c r="C59" s="191"/>
      <c r="D59" s="191"/>
      <c r="E59" s="191"/>
      <c r="F59" s="192">
        <v>0</v>
      </c>
      <c r="G59" s="191"/>
      <c r="H59" s="74">
        <v>9920.4500000000007</v>
      </c>
      <c r="I59" s="137">
        <v>22349.7</v>
      </c>
      <c r="J59" s="109">
        <v>24629.5</v>
      </c>
      <c r="K59" s="146">
        <v>0</v>
      </c>
      <c r="L59" s="224">
        <v>0</v>
      </c>
      <c r="M59" s="225">
        <v>0</v>
      </c>
      <c r="N59" s="226">
        <v>0</v>
      </c>
      <c r="O59" s="224">
        <v>0</v>
      </c>
      <c r="P59" s="225">
        <v>0</v>
      </c>
      <c r="Q59" s="226">
        <v>0</v>
      </c>
    </row>
    <row r="60" spans="1:17" x14ac:dyDescent="0.25">
      <c r="A60" s="73" t="s">
        <v>81</v>
      </c>
      <c r="B60" s="190" t="s">
        <v>13</v>
      </c>
      <c r="C60" s="191"/>
      <c r="D60" s="191"/>
      <c r="E60" s="191"/>
      <c r="F60" s="192">
        <v>0</v>
      </c>
      <c r="G60" s="191"/>
      <c r="H60" s="74">
        <v>9920.4500000000007</v>
      </c>
      <c r="I60" s="137">
        <v>22349.7</v>
      </c>
      <c r="J60" s="137">
        <v>24629.5</v>
      </c>
      <c r="K60" s="146">
        <v>0</v>
      </c>
      <c r="L60" s="224">
        <v>0</v>
      </c>
      <c r="M60" s="225">
        <v>0</v>
      </c>
      <c r="N60" s="226">
        <v>0</v>
      </c>
      <c r="O60" s="224">
        <v>0</v>
      </c>
      <c r="P60" s="225">
        <v>0</v>
      </c>
      <c r="Q60" s="226">
        <v>0</v>
      </c>
    </row>
    <row r="61" spans="1:17" x14ac:dyDescent="0.25">
      <c r="A61" s="73" t="s">
        <v>90</v>
      </c>
      <c r="B61" s="190" t="s">
        <v>14</v>
      </c>
      <c r="C61" s="191"/>
      <c r="D61" s="191"/>
      <c r="E61" s="191"/>
      <c r="F61" s="192">
        <v>0</v>
      </c>
      <c r="G61" s="191"/>
      <c r="H61" s="74">
        <v>9920.4500000000007</v>
      </c>
      <c r="I61" s="137">
        <v>22349.7</v>
      </c>
      <c r="J61" s="137">
        <v>24629.5</v>
      </c>
      <c r="K61" s="146">
        <v>0</v>
      </c>
      <c r="L61" s="224">
        <v>0</v>
      </c>
      <c r="M61" s="225">
        <v>0</v>
      </c>
      <c r="N61" s="226">
        <v>0</v>
      </c>
      <c r="O61" s="224">
        <v>0</v>
      </c>
      <c r="P61" s="225">
        <v>0</v>
      </c>
      <c r="Q61" s="226">
        <v>0</v>
      </c>
    </row>
    <row r="62" spans="1:17" x14ac:dyDescent="0.25">
      <c r="A62" s="73" t="s">
        <v>82</v>
      </c>
      <c r="B62" s="190" t="s">
        <v>25</v>
      </c>
      <c r="C62" s="191"/>
      <c r="D62" s="191"/>
      <c r="E62" s="191"/>
      <c r="F62" s="192">
        <v>0</v>
      </c>
      <c r="G62" s="191"/>
      <c r="H62" s="74">
        <v>0</v>
      </c>
      <c r="I62" s="137">
        <v>0</v>
      </c>
      <c r="J62" s="109">
        <v>0</v>
      </c>
      <c r="K62" s="146">
        <v>0</v>
      </c>
      <c r="L62" s="224">
        <v>0</v>
      </c>
      <c r="M62" s="225">
        <v>0</v>
      </c>
      <c r="N62" s="226">
        <v>0</v>
      </c>
      <c r="O62" s="224">
        <v>0</v>
      </c>
      <c r="P62" s="225">
        <v>0</v>
      </c>
      <c r="Q62" s="226">
        <v>0</v>
      </c>
    </row>
    <row r="63" spans="1:17" s="78" customFormat="1" x14ac:dyDescent="0.25">
      <c r="A63" s="79" t="s">
        <v>104</v>
      </c>
      <c r="B63" s="195" t="s">
        <v>105</v>
      </c>
      <c r="C63" s="196"/>
      <c r="D63" s="196"/>
      <c r="E63" s="196"/>
      <c r="F63" s="197">
        <v>0</v>
      </c>
      <c r="G63" s="196"/>
      <c r="H63" s="74">
        <v>0</v>
      </c>
      <c r="I63" s="139">
        <v>17422.509999999998</v>
      </c>
      <c r="J63" s="110">
        <v>17422.5</v>
      </c>
      <c r="K63" s="110">
        <v>63087.87</v>
      </c>
      <c r="L63" s="254">
        <v>63087.87</v>
      </c>
      <c r="M63" s="255">
        <v>63087.87</v>
      </c>
      <c r="N63" s="256">
        <v>63087.87</v>
      </c>
      <c r="O63" s="253">
        <v>44161.52</v>
      </c>
      <c r="P63" s="196"/>
      <c r="Q63" s="196"/>
    </row>
    <row r="64" spans="1:17" x14ac:dyDescent="0.25">
      <c r="A64" s="73" t="s">
        <v>80</v>
      </c>
      <c r="B64" s="190" t="s">
        <v>12</v>
      </c>
      <c r="C64" s="191"/>
      <c r="D64" s="191"/>
      <c r="E64" s="191"/>
      <c r="F64" s="192">
        <v>0</v>
      </c>
      <c r="G64" s="191"/>
      <c r="H64" s="74">
        <v>0</v>
      </c>
      <c r="I64" s="137">
        <v>7192.01</v>
      </c>
      <c r="J64" s="109">
        <v>8711.25</v>
      </c>
      <c r="K64" s="109">
        <v>29051.97</v>
      </c>
      <c r="L64" s="224">
        <v>29051.97</v>
      </c>
      <c r="M64" s="225">
        <v>29051.97</v>
      </c>
      <c r="N64" s="226">
        <v>29051.97</v>
      </c>
      <c r="O64" s="230">
        <v>20336.38</v>
      </c>
      <c r="P64" s="191"/>
      <c r="Q64" s="191"/>
    </row>
    <row r="65" spans="1:17" x14ac:dyDescent="0.25">
      <c r="A65" s="73" t="s">
        <v>81</v>
      </c>
      <c r="B65" s="190" t="s">
        <v>13</v>
      </c>
      <c r="C65" s="191"/>
      <c r="D65" s="191"/>
      <c r="E65" s="191"/>
      <c r="F65" s="192">
        <v>0</v>
      </c>
      <c r="G65" s="191"/>
      <c r="H65" s="74">
        <v>0</v>
      </c>
      <c r="I65" s="137">
        <v>7192.01</v>
      </c>
      <c r="J65" s="109">
        <v>8711.25</v>
      </c>
      <c r="K65" s="109">
        <v>29051.97</v>
      </c>
      <c r="L65" s="224">
        <v>29051.97</v>
      </c>
      <c r="M65" s="225">
        <v>29051.97</v>
      </c>
      <c r="N65" s="226">
        <v>29051.97</v>
      </c>
      <c r="O65" s="230">
        <v>20336.38</v>
      </c>
      <c r="P65" s="191"/>
      <c r="Q65" s="191"/>
    </row>
    <row r="66" spans="1:17" x14ac:dyDescent="0.25">
      <c r="A66" s="73" t="s">
        <v>90</v>
      </c>
      <c r="B66" s="190" t="s">
        <v>14</v>
      </c>
      <c r="C66" s="191"/>
      <c r="D66" s="191"/>
      <c r="E66" s="191"/>
      <c r="F66" s="192">
        <v>0</v>
      </c>
      <c r="G66" s="191"/>
      <c r="H66" s="74">
        <v>0</v>
      </c>
      <c r="I66" s="137">
        <v>7912.01</v>
      </c>
      <c r="J66" s="109">
        <v>8711.25</v>
      </c>
      <c r="K66" s="109">
        <v>27821.05</v>
      </c>
      <c r="L66" s="224">
        <v>27821.05</v>
      </c>
      <c r="M66" s="225">
        <v>27821.05</v>
      </c>
      <c r="N66" s="226">
        <v>27821.05</v>
      </c>
      <c r="O66" s="230">
        <v>19474.740000000002</v>
      </c>
      <c r="P66" s="191"/>
      <c r="Q66" s="191"/>
    </row>
    <row r="67" spans="1:17" x14ac:dyDescent="0.25">
      <c r="A67" s="73" t="s">
        <v>82</v>
      </c>
      <c r="B67" s="190" t="s">
        <v>25</v>
      </c>
      <c r="C67" s="191"/>
      <c r="D67" s="191"/>
      <c r="E67" s="191"/>
      <c r="F67" s="192">
        <v>0</v>
      </c>
      <c r="G67" s="191"/>
      <c r="H67" s="74">
        <v>0</v>
      </c>
      <c r="I67" s="137">
        <v>0</v>
      </c>
      <c r="J67" s="109">
        <v>0</v>
      </c>
      <c r="K67" s="109">
        <v>1230.92</v>
      </c>
      <c r="L67" s="224">
        <v>1230.92</v>
      </c>
      <c r="M67" s="225">
        <v>1230.92</v>
      </c>
      <c r="N67" s="226">
        <v>1230.92</v>
      </c>
      <c r="O67" s="230">
        <v>861.64</v>
      </c>
      <c r="P67" s="191"/>
      <c r="Q67" s="191"/>
    </row>
    <row r="68" spans="1:17" x14ac:dyDescent="0.25">
      <c r="A68" s="130" t="s">
        <v>174</v>
      </c>
      <c r="B68" s="200" t="s">
        <v>175</v>
      </c>
      <c r="C68" s="201"/>
      <c r="D68" s="202"/>
      <c r="E68" s="131"/>
      <c r="F68" s="132"/>
      <c r="G68" s="131"/>
      <c r="H68" s="74">
        <v>0</v>
      </c>
      <c r="I68" s="137">
        <v>0</v>
      </c>
      <c r="J68" s="137">
        <v>1306.69</v>
      </c>
      <c r="K68" s="137">
        <v>5105.38</v>
      </c>
      <c r="L68" s="224">
        <v>5105.38</v>
      </c>
      <c r="M68" s="225">
        <v>5105.38</v>
      </c>
      <c r="N68" s="226">
        <v>5105.38</v>
      </c>
      <c r="O68" s="224">
        <v>3573.77</v>
      </c>
      <c r="P68" s="225"/>
      <c r="Q68" s="226"/>
    </row>
    <row r="69" spans="1:17" x14ac:dyDescent="0.25">
      <c r="A69" s="135">
        <v>3</v>
      </c>
      <c r="B69" s="243" t="s">
        <v>13</v>
      </c>
      <c r="C69" s="244"/>
      <c r="D69" s="245"/>
      <c r="E69" s="131"/>
      <c r="F69" s="132"/>
      <c r="G69" s="131"/>
      <c r="H69" s="74">
        <v>0</v>
      </c>
      <c r="I69" s="137">
        <v>0</v>
      </c>
      <c r="J69" s="137">
        <v>1306.69</v>
      </c>
      <c r="K69" s="137">
        <v>5105.38</v>
      </c>
      <c r="L69" s="224">
        <v>5105.38</v>
      </c>
      <c r="M69" s="225">
        <v>5105.38</v>
      </c>
      <c r="N69" s="226">
        <v>5105.38</v>
      </c>
      <c r="O69" s="224">
        <v>3573.77</v>
      </c>
      <c r="P69" s="225"/>
      <c r="Q69" s="226"/>
    </row>
    <row r="70" spans="1:17" x14ac:dyDescent="0.25">
      <c r="A70" s="135">
        <v>31</v>
      </c>
      <c r="B70" s="243" t="s">
        <v>14</v>
      </c>
      <c r="C70" s="244"/>
      <c r="D70" s="245"/>
      <c r="E70" s="131"/>
      <c r="F70" s="132"/>
      <c r="G70" s="131"/>
      <c r="H70" s="74">
        <v>0</v>
      </c>
      <c r="I70" s="137">
        <v>0</v>
      </c>
      <c r="J70" s="137">
        <v>1306.69</v>
      </c>
      <c r="K70" s="137">
        <v>4889.07</v>
      </c>
      <c r="L70" s="224">
        <v>4889.07</v>
      </c>
      <c r="M70" s="225">
        <v>4889.07</v>
      </c>
      <c r="N70" s="226">
        <v>4889.07</v>
      </c>
      <c r="O70" s="224">
        <v>3422.35</v>
      </c>
      <c r="P70" s="225"/>
      <c r="Q70" s="226"/>
    </row>
    <row r="71" spans="1:17" x14ac:dyDescent="0.25">
      <c r="A71" s="135">
        <v>32</v>
      </c>
      <c r="B71" s="243" t="s">
        <v>25</v>
      </c>
      <c r="C71" s="244"/>
      <c r="D71" s="245"/>
      <c r="E71" s="131"/>
      <c r="F71" s="132"/>
      <c r="G71" s="131"/>
      <c r="H71" s="74">
        <v>0</v>
      </c>
      <c r="I71" s="137">
        <v>0</v>
      </c>
      <c r="J71" s="137">
        <v>0</v>
      </c>
      <c r="K71" s="137">
        <v>216.31</v>
      </c>
      <c r="L71" s="224">
        <v>216.31</v>
      </c>
      <c r="M71" s="225">
        <v>216.31</v>
      </c>
      <c r="N71" s="226">
        <v>216.31</v>
      </c>
      <c r="O71" s="224">
        <v>151.41999999999999</v>
      </c>
      <c r="P71" s="225"/>
      <c r="Q71" s="226"/>
    </row>
    <row r="72" spans="1:17" x14ac:dyDescent="0.25">
      <c r="A72" s="73" t="s">
        <v>100</v>
      </c>
      <c r="B72" s="190" t="s">
        <v>101</v>
      </c>
      <c r="C72" s="191"/>
      <c r="D72" s="191"/>
      <c r="E72" s="191"/>
      <c r="F72" s="192">
        <v>0</v>
      </c>
      <c r="G72" s="191"/>
      <c r="H72" s="74">
        <v>0</v>
      </c>
      <c r="I72" s="137">
        <v>10230.5</v>
      </c>
      <c r="J72" s="109">
        <v>7404.56</v>
      </c>
      <c r="K72" s="109">
        <v>28930.52</v>
      </c>
      <c r="L72" s="224">
        <v>28930.52</v>
      </c>
      <c r="M72" s="225">
        <v>28930.52</v>
      </c>
      <c r="N72" s="226">
        <v>28930.52</v>
      </c>
      <c r="O72" s="230">
        <v>20251.37</v>
      </c>
      <c r="P72" s="191"/>
      <c r="Q72" s="191"/>
    </row>
    <row r="73" spans="1:17" x14ac:dyDescent="0.25">
      <c r="A73" s="73" t="s">
        <v>81</v>
      </c>
      <c r="B73" s="190" t="s">
        <v>13</v>
      </c>
      <c r="C73" s="191"/>
      <c r="D73" s="191"/>
      <c r="E73" s="191"/>
      <c r="F73" s="192">
        <v>0</v>
      </c>
      <c r="G73" s="191"/>
      <c r="H73" s="74">
        <v>0</v>
      </c>
      <c r="I73" s="137">
        <v>10230.5</v>
      </c>
      <c r="J73" s="137">
        <v>7404.56</v>
      </c>
      <c r="K73" s="146">
        <v>28930.52</v>
      </c>
      <c r="L73" s="224">
        <v>28930.52</v>
      </c>
      <c r="M73" s="225">
        <v>28930.52</v>
      </c>
      <c r="N73" s="226">
        <v>28930.52</v>
      </c>
      <c r="O73" s="230">
        <v>20251.37</v>
      </c>
      <c r="P73" s="191"/>
      <c r="Q73" s="191"/>
    </row>
    <row r="74" spans="1:17" x14ac:dyDescent="0.25">
      <c r="A74" s="73" t="s">
        <v>90</v>
      </c>
      <c r="B74" s="190" t="s">
        <v>14</v>
      </c>
      <c r="C74" s="191"/>
      <c r="D74" s="191"/>
      <c r="E74" s="191"/>
      <c r="F74" s="192">
        <v>0</v>
      </c>
      <c r="G74" s="191"/>
      <c r="H74" s="74">
        <v>0</v>
      </c>
      <c r="I74" s="137">
        <v>10230.5</v>
      </c>
      <c r="J74" s="137">
        <v>7404.56</v>
      </c>
      <c r="K74" s="109">
        <v>27704.75</v>
      </c>
      <c r="L74" s="224">
        <v>27704.75</v>
      </c>
      <c r="M74" s="225">
        <v>27704.75</v>
      </c>
      <c r="N74" s="226">
        <v>27704.75</v>
      </c>
      <c r="O74" s="230">
        <v>19393.330000000002</v>
      </c>
      <c r="P74" s="191"/>
      <c r="Q74" s="191"/>
    </row>
    <row r="75" spans="1:17" x14ac:dyDescent="0.25">
      <c r="A75" s="73" t="s">
        <v>82</v>
      </c>
      <c r="B75" s="190" t="s">
        <v>25</v>
      </c>
      <c r="C75" s="191"/>
      <c r="D75" s="191"/>
      <c r="E75" s="191"/>
      <c r="F75" s="192">
        <v>0</v>
      </c>
      <c r="G75" s="191"/>
      <c r="H75" s="74">
        <v>0</v>
      </c>
      <c r="I75" s="137">
        <v>0</v>
      </c>
      <c r="J75" s="109">
        <v>0</v>
      </c>
      <c r="K75" s="109">
        <v>1225.77</v>
      </c>
      <c r="L75" s="224">
        <v>1225.77</v>
      </c>
      <c r="M75" s="225">
        <v>1225.77</v>
      </c>
      <c r="N75" s="226">
        <v>1225.77</v>
      </c>
      <c r="O75" s="230">
        <v>858.04</v>
      </c>
      <c r="P75" s="191"/>
      <c r="Q75" s="191"/>
    </row>
    <row r="76" spans="1:17" s="78" customFormat="1" x14ac:dyDescent="0.25">
      <c r="A76" s="79" t="s">
        <v>106</v>
      </c>
      <c r="B76" s="195" t="s">
        <v>107</v>
      </c>
      <c r="C76" s="196"/>
      <c r="D76" s="196"/>
      <c r="E76" s="196"/>
      <c r="F76" s="197">
        <v>0</v>
      </c>
      <c r="G76" s="196"/>
      <c r="H76" s="77">
        <v>7248.5</v>
      </c>
      <c r="I76" s="139">
        <v>0</v>
      </c>
      <c r="J76" s="110">
        <v>2685.75</v>
      </c>
      <c r="K76" s="110">
        <v>0</v>
      </c>
      <c r="L76" s="253">
        <v>0</v>
      </c>
      <c r="M76" s="196"/>
      <c r="N76" s="196"/>
      <c r="O76" s="253">
        <v>0</v>
      </c>
      <c r="P76" s="196"/>
      <c r="Q76" s="196"/>
    </row>
    <row r="77" spans="1:17" x14ac:dyDescent="0.25">
      <c r="A77" s="73" t="s">
        <v>108</v>
      </c>
      <c r="B77" s="190" t="s">
        <v>39</v>
      </c>
      <c r="C77" s="191"/>
      <c r="D77" s="191"/>
      <c r="E77" s="191"/>
      <c r="F77" s="192">
        <v>0</v>
      </c>
      <c r="G77" s="191"/>
      <c r="H77" s="74">
        <v>7248.5</v>
      </c>
      <c r="I77" s="137">
        <v>0</v>
      </c>
      <c r="J77" s="137">
        <v>2685.75</v>
      </c>
      <c r="K77" s="109">
        <v>0</v>
      </c>
      <c r="L77" s="230">
        <v>0</v>
      </c>
      <c r="M77" s="191"/>
      <c r="N77" s="191"/>
      <c r="O77" s="230">
        <v>0</v>
      </c>
      <c r="P77" s="191"/>
      <c r="Q77" s="191"/>
    </row>
    <row r="78" spans="1:17" x14ac:dyDescent="0.25">
      <c r="A78" s="73" t="s">
        <v>81</v>
      </c>
      <c r="B78" s="190" t="s">
        <v>13</v>
      </c>
      <c r="C78" s="191"/>
      <c r="D78" s="191"/>
      <c r="E78" s="191"/>
      <c r="F78" s="192">
        <v>0</v>
      </c>
      <c r="G78" s="191"/>
      <c r="H78" s="74">
        <v>7248.5</v>
      </c>
      <c r="I78" s="137">
        <v>0</v>
      </c>
      <c r="J78" s="137">
        <v>2685.75</v>
      </c>
      <c r="K78" s="146">
        <v>0</v>
      </c>
      <c r="L78" s="230">
        <v>0</v>
      </c>
      <c r="M78" s="191"/>
      <c r="N78" s="191"/>
      <c r="O78" s="230">
        <v>0</v>
      </c>
      <c r="P78" s="191"/>
      <c r="Q78" s="191"/>
    </row>
    <row r="79" spans="1:17" x14ac:dyDescent="0.25">
      <c r="A79" s="73" t="s">
        <v>82</v>
      </c>
      <c r="B79" s="190" t="s">
        <v>25</v>
      </c>
      <c r="C79" s="191"/>
      <c r="D79" s="191"/>
      <c r="E79" s="191"/>
      <c r="F79" s="192">
        <v>0</v>
      </c>
      <c r="G79" s="191"/>
      <c r="H79" s="74">
        <v>7248.5</v>
      </c>
      <c r="I79" s="137">
        <v>0</v>
      </c>
      <c r="J79" s="109">
        <v>2635.75</v>
      </c>
      <c r="K79" s="146">
        <v>0</v>
      </c>
      <c r="L79" s="230">
        <v>0</v>
      </c>
      <c r="M79" s="191"/>
      <c r="N79" s="191"/>
      <c r="O79" s="230">
        <v>0</v>
      </c>
      <c r="P79" s="191"/>
      <c r="Q79" s="191"/>
    </row>
    <row r="80" spans="1:17" x14ac:dyDescent="0.25">
      <c r="A80" s="73" t="s">
        <v>109</v>
      </c>
      <c r="B80" s="190" t="s">
        <v>54</v>
      </c>
      <c r="C80" s="191"/>
      <c r="D80" s="191"/>
      <c r="E80" s="191"/>
      <c r="F80" s="192">
        <v>0</v>
      </c>
      <c r="G80" s="191"/>
      <c r="H80" s="74">
        <v>0</v>
      </c>
      <c r="I80" s="137">
        <v>0</v>
      </c>
      <c r="J80" s="109">
        <v>50</v>
      </c>
      <c r="K80" s="146">
        <v>0</v>
      </c>
      <c r="L80" s="230">
        <v>0</v>
      </c>
      <c r="M80" s="191"/>
      <c r="N80" s="191"/>
      <c r="O80" s="230">
        <v>0</v>
      </c>
      <c r="P80" s="191"/>
      <c r="Q80" s="191"/>
    </row>
    <row r="81" spans="1:17" x14ac:dyDescent="0.25">
      <c r="A81" s="130" t="s">
        <v>178</v>
      </c>
      <c r="B81" s="227" t="s">
        <v>179</v>
      </c>
      <c r="C81" s="228"/>
      <c r="D81" s="229"/>
      <c r="E81" s="131"/>
      <c r="F81" s="132"/>
      <c r="G81" s="131"/>
      <c r="H81" s="74">
        <v>0</v>
      </c>
      <c r="I81" s="146">
        <v>0</v>
      </c>
      <c r="J81" s="137">
        <v>1578.88</v>
      </c>
      <c r="K81" s="146">
        <v>0</v>
      </c>
      <c r="L81" s="230">
        <v>0</v>
      </c>
      <c r="M81" s="191"/>
      <c r="N81" s="191"/>
      <c r="O81" s="230">
        <v>0</v>
      </c>
      <c r="P81" s="191"/>
      <c r="Q81" s="191"/>
    </row>
    <row r="82" spans="1:17" x14ac:dyDescent="0.25">
      <c r="A82" s="135" t="s">
        <v>86</v>
      </c>
      <c r="B82" s="200" t="s">
        <v>37</v>
      </c>
      <c r="C82" s="201"/>
      <c r="D82" s="202"/>
      <c r="E82" s="131"/>
      <c r="F82" s="132"/>
      <c r="G82" s="131"/>
      <c r="H82" s="74">
        <v>0</v>
      </c>
      <c r="I82" s="146">
        <v>0</v>
      </c>
      <c r="J82" s="137">
        <v>1578.88</v>
      </c>
      <c r="K82" s="146">
        <v>0</v>
      </c>
      <c r="L82" s="230">
        <v>0</v>
      </c>
      <c r="M82" s="191"/>
      <c r="N82" s="191"/>
      <c r="O82" s="230">
        <v>0</v>
      </c>
      <c r="P82" s="191"/>
      <c r="Q82" s="191"/>
    </row>
    <row r="83" spans="1:17" x14ac:dyDescent="0.25">
      <c r="A83" s="135">
        <v>3</v>
      </c>
      <c r="B83" s="200" t="s">
        <v>13</v>
      </c>
      <c r="C83" s="201"/>
      <c r="D83" s="202"/>
      <c r="E83" s="131"/>
      <c r="F83" s="132"/>
      <c r="G83" s="131"/>
      <c r="H83" s="74">
        <v>0</v>
      </c>
      <c r="I83" s="146">
        <v>0</v>
      </c>
      <c r="J83" s="137">
        <v>1578.88</v>
      </c>
      <c r="K83" s="146">
        <v>0</v>
      </c>
      <c r="L83" s="230">
        <v>0</v>
      </c>
      <c r="M83" s="191"/>
      <c r="N83" s="191"/>
      <c r="O83" s="230">
        <v>0</v>
      </c>
      <c r="P83" s="191"/>
      <c r="Q83" s="191"/>
    </row>
    <row r="84" spans="1:17" x14ac:dyDescent="0.25">
      <c r="A84" s="135">
        <v>32</v>
      </c>
      <c r="B84" s="200" t="s">
        <v>25</v>
      </c>
      <c r="C84" s="201"/>
      <c r="D84" s="202"/>
      <c r="E84" s="131"/>
      <c r="F84" s="132"/>
      <c r="G84" s="131"/>
      <c r="H84" s="74">
        <v>0</v>
      </c>
      <c r="I84" s="146">
        <v>0</v>
      </c>
      <c r="J84" s="137">
        <v>1578.88</v>
      </c>
      <c r="K84" s="146">
        <v>0</v>
      </c>
      <c r="L84" s="230">
        <v>0</v>
      </c>
      <c r="M84" s="191"/>
      <c r="N84" s="191"/>
      <c r="O84" s="230">
        <v>0</v>
      </c>
      <c r="P84" s="191"/>
      <c r="Q84" s="191"/>
    </row>
    <row r="85" spans="1:17" s="85" customFormat="1" x14ac:dyDescent="0.25">
      <c r="A85" s="83" t="s">
        <v>110</v>
      </c>
      <c r="B85" s="223" t="s">
        <v>111</v>
      </c>
      <c r="C85" s="246"/>
      <c r="D85" s="246"/>
      <c r="E85" s="246"/>
      <c r="F85" s="218">
        <v>0</v>
      </c>
      <c r="G85" s="246"/>
      <c r="H85" s="84">
        <v>2120814.9</v>
      </c>
      <c r="I85" s="140">
        <v>2100271.85</v>
      </c>
      <c r="J85" s="111">
        <v>2707085.91</v>
      </c>
      <c r="K85" s="111">
        <v>2949153.36</v>
      </c>
      <c r="L85" s="257">
        <v>2930929.84</v>
      </c>
      <c r="M85" s="246"/>
      <c r="N85" s="246"/>
      <c r="O85" s="257">
        <v>2930929.84</v>
      </c>
      <c r="P85" s="246"/>
      <c r="Q85" s="246"/>
    </row>
    <row r="86" spans="1:17" s="78" customFormat="1" x14ac:dyDescent="0.25">
      <c r="A86" s="79" t="s">
        <v>112</v>
      </c>
      <c r="B86" s="195" t="s">
        <v>113</v>
      </c>
      <c r="C86" s="196"/>
      <c r="D86" s="196"/>
      <c r="E86" s="196"/>
      <c r="F86" s="197">
        <v>0</v>
      </c>
      <c r="G86" s="196"/>
      <c r="H86" s="77">
        <v>2051106.49</v>
      </c>
      <c r="I86" s="139">
        <v>2094671.85</v>
      </c>
      <c r="J86" s="110">
        <v>2674106.71</v>
      </c>
      <c r="K86" s="110">
        <v>2940553.36</v>
      </c>
      <c r="L86" s="253">
        <v>2922329.84</v>
      </c>
      <c r="M86" s="196"/>
      <c r="N86" s="196"/>
      <c r="O86" s="253">
        <v>2922329.84</v>
      </c>
      <c r="P86" s="196"/>
      <c r="Q86" s="196"/>
    </row>
    <row r="87" spans="1:17" x14ac:dyDescent="0.25">
      <c r="A87" s="73" t="s">
        <v>83</v>
      </c>
      <c r="B87" s="190" t="s">
        <v>84</v>
      </c>
      <c r="C87" s="191"/>
      <c r="D87" s="191"/>
      <c r="E87" s="191"/>
      <c r="F87" s="192">
        <v>0</v>
      </c>
      <c r="G87" s="191"/>
      <c r="H87" s="74">
        <v>46.26</v>
      </c>
      <c r="I87" s="137">
        <v>225.68</v>
      </c>
      <c r="J87" s="109">
        <v>300</v>
      </c>
      <c r="K87" s="109">
        <v>175.68</v>
      </c>
      <c r="L87" s="230">
        <v>175.68</v>
      </c>
      <c r="M87" s="191"/>
      <c r="N87" s="191"/>
      <c r="O87" s="230">
        <v>175.68</v>
      </c>
      <c r="P87" s="191"/>
      <c r="Q87" s="191"/>
    </row>
    <row r="88" spans="1:17" x14ac:dyDescent="0.25">
      <c r="A88" s="73" t="s">
        <v>81</v>
      </c>
      <c r="B88" s="190" t="s">
        <v>13</v>
      </c>
      <c r="C88" s="191"/>
      <c r="D88" s="191"/>
      <c r="E88" s="191"/>
      <c r="F88" s="192">
        <v>0</v>
      </c>
      <c r="G88" s="191"/>
      <c r="H88" s="74">
        <v>46.26</v>
      </c>
      <c r="I88" s="137">
        <v>225.68</v>
      </c>
      <c r="J88" s="109">
        <v>300</v>
      </c>
      <c r="K88" s="109">
        <v>175.68</v>
      </c>
      <c r="L88" s="230">
        <v>175.68</v>
      </c>
      <c r="M88" s="191"/>
      <c r="N88" s="191"/>
      <c r="O88" s="230">
        <v>175.68</v>
      </c>
      <c r="P88" s="191"/>
      <c r="Q88" s="191"/>
    </row>
    <row r="89" spans="1:17" x14ac:dyDescent="0.25">
      <c r="A89" s="145">
        <v>31</v>
      </c>
      <c r="B89" s="200" t="s">
        <v>14</v>
      </c>
      <c r="C89" s="201"/>
      <c r="D89" s="202"/>
      <c r="E89" s="142"/>
      <c r="F89" s="143"/>
      <c r="G89" s="142"/>
      <c r="H89" s="74">
        <v>0</v>
      </c>
      <c r="I89" s="146">
        <v>0</v>
      </c>
      <c r="J89" s="146">
        <v>90</v>
      </c>
      <c r="K89" s="146">
        <v>0</v>
      </c>
      <c r="L89" s="258">
        <v>0</v>
      </c>
      <c r="M89" s="259"/>
      <c r="N89" s="260"/>
      <c r="O89" s="224">
        <v>0</v>
      </c>
      <c r="P89" s="225"/>
      <c r="Q89" s="226"/>
    </row>
    <row r="90" spans="1:17" x14ac:dyDescent="0.25">
      <c r="A90" s="73" t="s">
        <v>82</v>
      </c>
      <c r="B90" s="190" t="s">
        <v>25</v>
      </c>
      <c r="C90" s="191"/>
      <c r="D90" s="191"/>
      <c r="E90" s="191"/>
      <c r="F90" s="192">
        <v>0</v>
      </c>
      <c r="G90" s="191"/>
      <c r="H90" s="74">
        <v>46</v>
      </c>
      <c r="I90" s="137">
        <v>125.68</v>
      </c>
      <c r="J90" s="109">
        <v>80</v>
      </c>
      <c r="K90" s="109">
        <v>125.68</v>
      </c>
      <c r="L90" s="230">
        <v>125.68</v>
      </c>
      <c r="M90" s="191"/>
      <c r="N90" s="191"/>
      <c r="O90" s="230">
        <v>125.68</v>
      </c>
      <c r="P90" s="191"/>
      <c r="Q90" s="191"/>
    </row>
    <row r="91" spans="1:17" x14ac:dyDescent="0.25">
      <c r="A91" s="73" t="s">
        <v>109</v>
      </c>
      <c r="B91" s="190" t="s">
        <v>54</v>
      </c>
      <c r="C91" s="191"/>
      <c r="D91" s="191"/>
      <c r="E91" s="191"/>
      <c r="F91" s="192">
        <v>0</v>
      </c>
      <c r="G91" s="191"/>
      <c r="H91" s="74">
        <v>0.26</v>
      </c>
      <c r="I91" s="137">
        <v>100</v>
      </c>
      <c r="J91" s="109">
        <v>130</v>
      </c>
      <c r="K91" s="109">
        <v>50</v>
      </c>
      <c r="L91" s="230">
        <v>50</v>
      </c>
      <c r="M91" s="191"/>
      <c r="N91" s="191"/>
      <c r="O91" s="230">
        <v>50</v>
      </c>
      <c r="P91" s="191"/>
      <c r="Q91" s="191"/>
    </row>
    <row r="92" spans="1:17" x14ac:dyDescent="0.25">
      <c r="A92" s="73" t="s">
        <v>114</v>
      </c>
      <c r="B92" s="190" t="s">
        <v>53</v>
      </c>
      <c r="C92" s="191"/>
      <c r="D92" s="191"/>
      <c r="E92" s="191"/>
      <c r="F92" s="192">
        <v>0</v>
      </c>
      <c r="G92" s="191"/>
      <c r="H92" s="74">
        <v>176117.19</v>
      </c>
      <c r="I92" s="137">
        <v>177205.84</v>
      </c>
      <c r="J92" s="109">
        <v>191690.1</v>
      </c>
      <c r="K92" s="109">
        <v>191690.1</v>
      </c>
      <c r="L92" s="230">
        <v>191690.1</v>
      </c>
      <c r="M92" s="191"/>
      <c r="N92" s="191"/>
      <c r="O92" s="230">
        <v>191690.1</v>
      </c>
      <c r="P92" s="191"/>
      <c r="Q92" s="191"/>
    </row>
    <row r="93" spans="1:17" x14ac:dyDescent="0.25">
      <c r="A93" s="73" t="s">
        <v>81</v>
      </c>
      <c r="B93" s="190" t="s">
        <v>13</v>
      </c>
      <c r="C93" s="191"/>
      <c r="D93" s="191"/>
      <c r="E93" s="191"/>
      <c r="F93" s="192">
        <v>0</v>
      </c>
      <c r="G93" s="191"/>
      <c r="H93" s="74">
        <v>176117.19</v>
      </c>
      <c r="I93" s="137">
        <v>177205.84</v>
      </c>
      <c r="J93" s="109">
        <v>191690.1</v>
      </c>
      <c r="K93" s="109">
        <v>191690.1</v>
      </c>
      <c r="L93" s="230">
        <v>191690.1</v>
      </c>
      <c r="M93" s="191"/>
      <c r="N93" s="191"/>
      <c r="O93" s="230">
        <v>191690.1</v>
      </c>
      <c r="P93" s="191"/>
      <c r="Q93" s="191"/>
    </row>
    <row r="94" spans="1:17" x14ac:dyDescent="0.25">
      <c r="A94" s="73" t="s">
        <v>82</v>
      </c>
      <c r="B94" s="190" t="s">
        <v>25</v>
      </c>
      <c r="C94" s="191"/>
      <c r="D94" s="191"/>
      <c r="E94" s="191"/>
      <c r="F94" s="192">
        <v>0</v>
      </c>
      <c r="G94" s="191"/>
      <c r="H94" s="74">
        <v>175232.55</v>
      </c>
      <c r="I94" s="137">
        <v>176005.84</v>
      </c>
      <c r="J94" s="109">
        <v>190490.1</v>
      </c>
      <c r="K94" s="109">
        <v>190490.1</v>
      </c>
      <c r="L94" s="230">
        <v>190490.1</v>
      </c>
      <c r="M94" s="191"/>
      <c r="N94" s="191"/>
      <c r="O94" s="230">
        <v>190490.1</v>
      </c>
      <c r="P94" s="191"/>
      <c r="Q94" s="191"/>
    </row>
    <row r="95" spans="1:17" x14ac:dyDescent="0.25">
      <c r="A95" s="73" t="s">
        <v>109</v>
      </c>
      <c r="B95" s="190" t="s">
        <v>54</v>
      </c>
      <c r="C95" s="191"/>
      <c r="D95" s="191"/>
      <c r="E95" s="191"/>
      <c r="F95" s="192">
        <v>0</v>
      </c>
      <c r="G95" s="191"/>
      <c r="H95" s="74">
        <v>884.64</v>
      </c>
      <c r="I95" s="137">
        <v>1200</v>
      </c>
      <c r="J95" s="109">
        <v>1200</v>
      </c>
      <c r="K95" s="109">
        <v>1200</v>
      </c>
      <c r="L95" s="230">
        <v>1200</v>
      </c>
      <c r="M95" s="191"/>
      <c r="N95" s="191"/>
      <c r="O95" s="230">
        <v>1200</v>
      </c>
      <c r="P95" s="191"/>
      <c r="Q95" s="191"/>
    </row>
    <row r="96" spans="1:17" x14ac:dyDescent="0.25">
      <c r="A96" s="73" t="s">
        <v>85</v>
      </c>
      <c r="B96" s="190" t="s">
        <v>41</v>
      </c>
      <c r="C96" s="191"/>
      <c r="D96" s="191"/>
      <c r="E96" s="191"/>
      <c r="F96" s="192">
        <v>0</v>
      </c>
      <c r="G96" s="191"/>
      <c r="H96" s="74">
        <v>917.04</v>
      </c>
      <c r="I96" s="137">
        <v>1113.6099999999999</v>
      </c>
      <c r="J96" s="109">
        <v>1450</v>
      </c>
      <c r="K96" s="109">
        <v>1500</v>
      </c>
      <c r="L96" s="230">
        <v>1500</v>
      </c>
      <c r="M96" s="191"/>
      <c r="N96" s="191"/>
      <c r="O96" s="230">
        <v>1500</v>
      </c>
      <c r="P96" s="191"/>
      <c r="Q96" s="191"/>
    </row>
    <row r="97" spans="1:17" x14ac:dyDescent="0.25">
      <c r="A97" s="73" t="s">
        <v>81</v>
      </c>
      <c r="B97" s="190" t="s">
        <v>13</v>
      </c>
      <c r="C97" s="191"/>
      <c r="D97" s="191"/>
      <c r="E97" s="191"/>
      <c r="F97" s="192">
        <v>0</v>
      </c>
      <c r="G97" s="191"/>
      <c r="H97" s="74">
        <v>917.04</v>
      </c>
      <c r="I97" s="137">
        <v>1113.6099999999999</v>
      </c>
      <c r="J97" s="109">
        <v>1450</v>
      </c>
      <c r="K97" s="109">
        <v>1500</v>
      </c>
      <c r="L97" s="230">
        <v>1500</v>
      </c>
      <c r="M97" s="191"/>
      <c r="N97" s="191"/>
      <c r="O97" s="230">
        <v>1500</v>
      </c>
      <c r="P97" s="191"/>
      <c r="Q97" s="191"/>
    </row>
    <row r="98" spans="1:17" x14ac:dyDescent="0.25">
      <c r="A98" s="73" t="s">
        <v>82</v>
      </c>
      <c r="B98" s="190" t="s">
        <v>25</v>
      </c>
      <c r="C98" s="191"/>
      <c r="D98" s="191"/>
      <c r="E98" s="191"/>
      <c r="F98" s="192">
        <v>0</v>
      </c>
      <c r="G98" s="191"/>
      <c r="H98" s="74">
        <v>917.04</v>
      </c>
      <c r="I98" s="137">
        <v>1113.6099999999999</v>
      </c>
      <c r="J98" s="109">
        <v>1450</v>
      </c>
      <c r="K98" s="109">
        <v>1500</v>
      </c>
      <c r="L98" s="230">
        <v>1500</v>
      </c>
      <c r="M98" s="191"/>
      <c r="N98" s="191"/>
      <c r="O98" s="230">
        <v>1500</v>
      </c>
      <c r="P98" s="191"/>
      <c r="Q98" s="191"/>
    </row>
    <row r="99" spans="1:17" x14ac:dyDescent="0.25">
      <c r="A99" s="73" t="s">
        <v>86</v>
      </c>
      <c r="B99" s="190" t="s">
        <v>37</v>
      </c>
      <c r="C99" s="191"/>
      <c r="D99" s="191"/>
      <c r="E99" s="191"/>
      <c r="F99" s="192">
        <v>0</v>
      </c>
      <c r="G99" s="191"/>
      <c r="H99" s="74">
        <v>1873679.75</v>
      </c>
      <c r="I99" s="137">
        <v>1916126.72</v>
      </c>
      <c r="J99" s="109">
        <v>2480320.36</v>
      </c>
      <c r="K99" s="109">
        <v>2747187.58</v>
      </c>
      <c r="L99" s="230">
        <v>2728964.06</v>
      </c>
      <c r="M99" s="191"/>
      <c r="N99" s="191"/>
      <c r="O99" s="230">
        <v>2728964.06</v>
      </c>
      <c r="P99" s="191"/>
      <c r="Q99" s="191"/>
    </row>
    <row r="100" spans="1:17" x14ac:dyDescent="0.25">
      <c r="A100" s="73" t="s">
        <v>81</v>
      </c>
      <c r="B100" s="190" t="s">
        <v>13</v>
      </c>
      <c r="C100" s="191"/>
      <c r="D100" s="191"/>
      <c r="E100" s="191"/>
      <c r="F100" s="192">
        <v>0</v>
      </c>
      <c r="G100" s="191"/>
      <c r="H100" s="74">
        <v>1873679.75</v>
      </c>
      <c r="I100" s="137">
        <v>1916126.72</v>
      </c>
      <c r="J100" s="146">
        <v>2480320.36</v>
      </c>
      <c r="K100" s="109">
        <v>2747187.58</v>
      </c>
      <c r="L100" s="230">
        <v>2728964.06</v>
      </c>
      <c r="M100" s="191"/>
      <c r="N100" s="191"/>
      <c r="O100" s="230">
        <v>2728964.06</v>
      </c>
      <c r="P100" s="191"/>
      <c r="Q100" s="191"/>
    </row>
    <row r="101" spans="1:17" x14ac:dyDescent="0.25">
      <c r="A101" s="73" t="s">
        <v>90</v>
      </c>
      <c r="B101" s="190" t="s">
        <v>14</v>
      </c>
      <c r="C101" s="191"/>
      <c r="D101" s="191"/>
      <c r="E101" s="191"/>
      <c r="F101" s="192">
        <v>0</v>
      </c>
      <c r="G101" s="191"/>
      <c r="H101" s="74">
        <v>1868281.91</v>
      </c>
      <c r="I101" s="137">
        <v>1913765.45</v>
      </c>
      <c r="J101" s="109">
        <v>2476876.73</v>
      </c>
      <c r="K101" s="109">
        <v>2740271.58</v>
      </c>
      <c r="L101" s="230">
        <v>2722048.06</v>
      </c>
      <c r="M101" s="191"/>
      <c r="N101" s="191"/>
      <c r="O101" s="230">
        <v>2722048.06</v>
      </c>
      <c r="P101" s="191"/>
      <c r="Q101" s="191"/>
    </row>
    <row r="102" spans="1:17" x14ac:dyDescent="0.25">
      <c r="A102" s="73" t="s">
        <v>82</v>
      </c>
      <c r="B102" s="190" t="s">
        <v>25</v>
      </c>
      <c r="C102" s="191"/>
      <c r="D102" s="191"/>
      <c r="E102" s="191"/>
      <c r="F102" s="192">
        <v>0</v>
      </c>
      <c r="G102" s="191"/>
      <c r="H102" s="74">
        <v>4697.49</v>
      </c>
      <c r="I102" s="137">
        <v>2127.94</v>
      </c>
      <c r="J102" s="109">
        <v>3060.4</v>
      </c>
      <c r="K102" s="109">
        <v>6916</v>
      </c>
      <c r="L102" s="230">
        <v>6916</v>
      </c>
      <c r="M102" s="191"/>
      <c r="N102" s="191"/>
      <c r="O102" s="230">
        <v>6916</v>
      </c>
      <c r="P102" s="191"/>
      <c r="Q102" s="191"/>
    </row>
    <row r="103" spans="1:17" x14ac:dyDescent="0.25">
      <c r="A103" s="73" t="s">
        <v>109</v>
      </c>
      <c r="B103" s="190" t="s">
        <v>54</v>
      </c>
      <c r="C103" s="191"/>
      <c r="D103" s="191"/>
      <c r="E103" s="191"/>
      <c r="F103" s="192">
        <v>0</v>
      </c>
      <c r="G103" s="191"/>
      <c r="H103" s="74">
        <v>700.35</v>
      </c>
      <c r="I103" s="137">
        <v>233.33</v>
      </c>
      <c r="J103" s="109">
        <v>383.23</v>
      </c>
      <c r="K103" s="109">
        <v>0</v>
      </c>
      <c r="L103" s="230">
        <v>0</v>
      </c>
      <c r="M103" s="191"/>
      <c r="N103" s="191"/>
      <c r="O103" s="230">
        <v>0</v>
      </c>
      <c r="P103" s="191"/>
      <c r="Q103" s="191"/>
    </row>
    <row r="104" spans="1:17" x14ac:dyDescent="0.25">
      <c r="A104" s="73" t="s">
        <v>87</v>
      </c>
      <c r="B104" s="190" t="s">
        <v>46</v>
      </c>
      <c r="C104" s="191"/>
      <c r="D104" s="191"/>
      <c r="E104" s="191"/>
      <c r="F104" s="192">
        <v>0</v>
      </c>
      <c r="G104" s="191"/>
      <c r="H104" s="74">
        <v>346.25</v>
      </c>
      <c r="I104" s="137">
        <v>0</v>
      </c>
      <c r="J104" s="109">
        <v>346.25</v>
      </c>
      <c r="K104" s="109">
        <v>0</v>
      </c>
      <c r="L104" s="230">
        <v>0</v>
      </c>
      <c r="M104" s="191"/>
      <c r="N104" s="191"/>
      <c r="O104" s="230">
        <v>0</v>
      </c>
      <c r="P104" s="191"/>
      <c r="Q104" s="191"/>
    </row>
    <row r="105" spans="1:17" x14ac:dyDescent="0.25">
      <c r="A105" s="73" t="s">
        <v>81</v>
      </c>
      <c r="B105" s="190" t="s">
        <v>13</v>
      </c>
      <c r="C105" s="191"/>
      <c r="D105" s="191"/>
      <c r="E105" s="191"/>
      <c r="F105" s="192">
        <v>0</v>
      </c>
      <c r="G105" s="191"/>
      <c r="H105" s="74">
        <v>346.25</v>
      </c>
      <c r="I105" s="137">
        <v>0</v>
      </c>
      <c r="J105" s="109">
        <v>346.25</v>
      </c>
      <c r="K105" s="146">
        <v>0</v>
      </c>
      <c r="L105" s="230">
        <v>0</v>
      </c>
      <c r="M105" s="191"/>
      <c r="N105" s="191"/>
      <c r="O105" s="230">
        <v>0</v>
      </c>
      <c r="P105" s="191"/>
      <c r="Q105" s="191"/>
    </row>
    <row r="106" spans="1:17" x14ac:dyDescent="0.25">
      <c r="A106" s="73" t="s">
        <v>82</v>
      </c>
      <c r="B106" s="190" t="s">
        <v>25</v>
      </c>
      <c r="C106" s="191"/>
      <c r="D106" s="191"/>
      <c r="E106" s="191"/>
      <c r="F106" s="192">
        <v>0</v>
      </c>
      <c r="G106" s="191"/>
      <c r="H106" s="74">
        <v>346.25</v>
      </c>
      <c r="I106" s="137">
        <v>0</v>
      </c>
      <c r="J106" s="109">
        <v>346.25</v>
      </c>
      <c r="K106" s="146">
        <v>0</v>
      </c>
      <c r="L106" s="230">
        <v>0</v>
      </c>
      <c r="M106" s="191"/>
      <c r="N106" s="191"/>
      <c r="O106" s="230">
        <v>0</v>
      </c>
      <c r="P106" s="191"/>
      <c r="Q106" s="191"/>
    </row>
    <row r="107" spans="1:17" s="78" customFormat="1" x14ac:dyDescent="0.25">
      <c r="A107" s="79" t="s">
        <v>115</v>
      </c>
      <c r="B107" s="195" t="s">
        <v>116</v>
      </c>
      <c r="C107" s="196"/>
      <c r="D107" s="196"/>
      <c r="E107" s="196"/>
      <c r="F107" s="197">
        <v>0</v>
      </c>
      <c r="G107" s="196"/>
      <c r="H107" s="77">
        <v>61692.33</v>
      </c>
      <c r="I107" s="139">
        <v>100</v>
      </c>
      <c r="J107" s="110">
        <v>23479.200000000001</v>
      </c>
      <c r="K107" s="110">
        <v>1600</v>
      </c>
      <c r="L107" s="253">
        <v>1600</v>
      </c>
      <c r="M107" s="196"/>
      <c r="N107" s="196"/>
      <c r="O107" s="253">
        <v>1600</v>
      </c>
      <c r="P107" s="196"/>
      <c r="Q107" s="196"/>
    </row>
    <row r="108" spans="1:17" x14ac:dyDescent="0.25">
      <c r="A108" s="73" t="s">
        <v>83</v>
      </c>
      <c r="B108" s="190" t="s">
        <v>84</v>
      </c>
      <c r="C108" s="191"/>
      <c r="D108" s="191"/>
      <c r="E108" s="191"/>
      <c r="F108" s="192">
        <v>0</v>
      </c>
      <c r="G108" s="191"/>
      <c r="H108" s="74">
        <v>3572.23</v>
      </c>
      <c r="I108" s="137">
        <v>100</v>
      </c>
      <c r="J108" s="109">
        <v>21467.119999999999</v>
      </c>
      <c r="K108" s="109">
        <v>100</v>
      </c>
      <c r="L108" s="230">
        <v>100</v>
      </c>
      <c r="M108" s="191"/>
      <c r="N108" s="191"/>
      <c r="O108" s="230">
        <v>100</v>
      </c>
      <c r="P108" s="191"/>
      <c r="Q108" s="191"/>
    </row>
    <row r="109" spans="1:17" x14ac:dyDescent="0.25">
      <c r="A109" s="73" t="s">
        <v>81</v>
      </c>
      <c r="B109" s="190" t="s">
        <v>13</v>
      </c>
      <c r="C109" s="191"/>
      <c r="D109" s="191"/>
      <c r="E109" s="191"/>
      <c r="F109" s="192">
        <v>0</v>
      </c>
      <c r="G109" s="191"/>
      <c r="H109" s="74">
        <v>0</v>
      </c>
      <c r="I109" s="137">
        <v>0</v>
      </c>
      <c r="J109" s="109">
        <v>8000</v>
      </c>
      <c r="K109" s="109">
        <v>0</v>
      </c>
      <c r="L109" s="230">
        <v>0</v>
      </c>
      <c r="M109" s="191"/>
      <c r="N109" s="191"/>
      <c r="O109" s="230">
        <v>0</v>
      </c>
      <c r="P109" s="191"/>
      <c r="Q109" s="191"/>
    </row>
    <row r="110" spans="1:17" x14ac:dyDescent="0.25">
      <c r="A110" s="73" t="s">
        <v>82</v>
      </c>
      <c r="B110" s="190" t="s">
        <v>25</v>
      </c>
      <c r="C110" s="191"/>
      <c r="D110" s="191"/>
      <c r="E110" s="191"/>
      <c r="F110" s="192">
        <v>0</v>
      </c>
      <c r="G110" s="191"/>
      <c r="H110" s="74">
        <v>0</v>
      </c>
      <c r="I110" s="137">
        <v>0</v>
      </c>
      <c r="J110" s="109">
        <v>8000</v>
      </c>
      <c r="K110" s="109">
        <v>0</v>
      </c>
      <c r="L110" s="230">
        <v>0</v>
      </c>
      <c r="M110" s="191"/>
      <c r="N110" s="191"/>
      <c r="O110" s="230">
        <v>0</v>
      </c>
      <c r="P110" s="191"/>
      <c r="Q110" s="191"/>
    </row>
    <row r="111" spans="1:17" x14ac:dyDescent="0.25">
      <c r="A111" s="73" t="s">
        <v>117</v>
      </c>
      <c r="B111" s="190" t="s">
        <v>15</v>
      </c>
      <c r="C111" s="191"/>
      <c r="D111" s="191"/>
      <c r="E111" s="191"/>
      <c r="F111" s="192">
        <v>0</v>
      </c>
      <c r="G111" s="191"/>
      <c r="H111" s="74">
        <v>3572.23</v>
      </c>
      <c r="I111" s="137">
        <v>100</v>
      </c>
      <c r="J111" s="109">
        <v>13467.12</v>
      </c>
      <c r="K111" s="109">
        <v>100</v>
      </c>
      <c r="L111" s="230">
        <v>100</v>
      </c>
      <c r="M111" s="191"/>
      <c r="N111" s="191"/>
      <c r="O111" s="230">
        <v>100</v>
      </c>
      <c r="P111" s="191"/>
      <c r="Q111" s="191"/>
    </row>
    <row r="112" spans="1:17" x14ac:dyDescent="0.25">
      <c r="A112" s="73" t="s">
        <v>118</v>
      </c>
      <c r="B112" s="190" t="s">
        <v>32</v>
      </c>
      <c r="C112" s="191"/>
      <c r="D112" s="191"/>
      <c r="E112" s="191"/>
      <c r="F112" s="192">
        <v>0</v>
      </c>
      <c r="G112" s="191"/>
      <c r="H112" s="74">
        <v>3572.23</v>
      </c>
      <c r="I112" s="137">
        <v>100</v>
      </c>
      <c r="J112" s="109">
        <v>10467.120000000001</v>
      </c>
      <c r="K112" s="109">
        <v>100</v>
      </c>
      <c r="L112" s="230">
        <v>100</v>
      </c>
      <c r="M112" s="191"/>
      <c r="N112" s="191"/>
      <c r="O112" s="230">
        <v>100</v>
      </c>
      <c r="P112" s="191"/>
      <c r="Q112" s="191"/>
    </row>
    <row r="113" spans="1:17" x14ac:dyDescent="0.25">
      <c r="A113" s="73" t="s">
        <v>119</v>
      </c>
      <c r="B113" s="190" t="s">
        <v>56</v>
      </c>
      <c r="C113" s="191"/>
      <c r="D113" s="191"/>
      <c r="E113" s="191"/>
      <c r="F113" s="192">
        <v>0</v>
      </c>
      <c r="G113" s="191"/>
      <c r="H113" s="74">
        <v>0</v>
      </c>
      <c r="I113" s="137">
        <v>0</v>
      </c>
      <c r="J113" s="109">
        <v>3000</v>
      </c>
      <c r="K113" s="109">
        <v>0</v>
      </c>
      <c r="L113" s="230">
        <v>0</v>
      </c>
      <c r="M113" s="191"/>
      <c r="N113" s="191"/>
      <c r="O113" s="230">
        <v>0</v>
      </c>
      <c r="P113" s="191"/>
      <c r="Q113" s="191"/>
    </row>
    <row r="114" spans="1:17" x14ac:dyDescent="0.25">
      <c r="A114" s="130" t="s">
        <v>176</v>
      </c>
      <c r="B114" s="200" t="s">
        <v>177</v>
      </c>
      <c r="C114" s="201"/>
      <c r="D114" s="202"/>
      <c r="E114" s="131"/>
      <c r="F114" s="132"/>
      <c r="G114" s="131"/>
      <c r="H114" s="74">
        <v>738.04</v>
      </c>
      <c r="I114" s="137">
        <v>0</v>
      </c>
      <c r="J114" s="137">
        <v>0</v>
      </c>
      <c r="K114" s="137">
        <v>0</v>
      </c>
      <c r="L114" s="224">
        <v>0</v>
      </c>
      <c r="M114" s="225"/>
      <c r="N114" s="226"/>
      <c r="O114" s="224">
        <v>0</v>
      </c>
      <c r="P114" s="225"/>
      <c r="Q114" s="226"/>
    </row>
    <row r="115" spans="1:17" x14ac:dyDescent="0.25">
      <c r="A115" s="135">
        <v>4</v>
      </c>
      <c r="B115" s="200" t="s">
        <v>15</v>
      </c>
      <c r="C115" s="201"/>
      <c r="D115" s="202"/>
      <c r="E115" s="131"/>
      <c r="F115" s="132"/>
      <c r="G115" s="131"/>
      <c r="H115" s="74">
        <v>738.04</v>
      </c>
      <c r="I115" s="137">
        <v>0</v>
      </c>
      <c r="J115" s="137">
        <v>0</v>
      </c>
      <c r="K115" s="137">
        <v>0</v>
      </c>
      <c r="L115" s="258">
        <v>0</v>
      </c>
      <c r="M115" s="259"/>
      <c r="N115" s="260"/>
      <c r="O115" s="224">
        <v>0</v>
      </c>
      <c r="P115" s="225"/>
      <c r="Q115" s="226"/>
    </row>
    <row r="116" spans="1:17" x14ac:dyDescent="0.25">
      <c r="A116" s="135">
        <v>42</v>
      </c>
      <c r="B116" s="200" t="s">
        <v>32</v>
      </c>
      <c r="C116" s="201"/>
      <c r="D116" s="202"/>
      <c r="E116" s="131"/>
      <c r="F116" s="132"/>
      <c r="G116" s="131"/>
      <c r="H116" s="74">
        <v>738.04</v>
      </c>
      <c r="I116" s="137">
        <v>0</v>
      </c>
      <c r="J116" s="137">
        <v>0</v>
      </c>
      <c r="K116" s="137">
        <v>0</v>
      </c>
      <c r="L116" s="261">
        <v>0</v>
      </c>
      <c r="M116" s="262"/>
      <c r="N116" s="263"/>
      <c r="O116" s="224">
        <v>0</v>
      </c>
      <c r="P116" s="225"/>
      <c r="Q116" s="226"/>
    </row>
    <row r="117" spans="1:17" x14ac:dyDescent="0.25">
      <c r="A117" s="73" t="s">
        <v>114</v>
      </c>
      <c r="B117" s="190" t="s">
        <v>53</v>
      </c>
      <c r="C117" s="191"/>
      <c r="D117" s="191"/>
      <c r="E117" s="191"/>
      <c r="F117" s="192">
        <v>0</v>
      </c>
      <c r="G117" s="191"/>
      <c r="H117" s="74">
        <v>56453.06</v>
      </c>
      <c r="I117" s="137">
        <v>0</v>
      </c>
      <c r="J117" s="109">
        <v>0</v>
      </c>
      <c r="K117" s="109">
        <v>0</v>
      </c>
      <c r="L117" s="160"/>
      <c r="M117" s="161"/>
      <c r="N117" s="162">
        <v>0</v>
      </c>
      <c r="O117" s="230">
        <v>0</v>
      </c>
      <c r="P117" s="191"/>
      <c r="Q117" s="191"/>
    </row>
    <row r="118" spans="1:17" x14ac:dyDescent="0.25">
      <c r="A118" s="73" t="s">
        <v>81</v>
      </c>
      <c r="B118" s="190" t="s">
        <v>13</v>
      </c>
      <c r="C118" s="191"/>
      <c r="D118" s="191"/>
      <c r="E118" s="191"/>
      <c r="F118" s="192">
        <v>0</v>
      </c>
      <c r="G118" s="191"/>
      <c r="H118" s="74">
        <v>52590.28</v>
      </c>
      <c r="I118" s="137">
        <v>0</v>
      </c>
      <c r="J118" s="109">
        <v>0</v>
      </c>
      <c r="K118" s="146">
        <v>0</v>
      </c>
      <c r="L118" s="163"/>
      <c r="M118" s="151"/>
      <c r="N118" s="164">
        <v>0</v>
      </c>
      <c r="O118" s="230">
        <v>0</v>
      </c>
      <c r="P118" s="191"/>
      <c r="Q118" s="191"/>
    </row>
    <row r="119" spans="1:17" x14ac:dyDescent="0.25">
      <c r="A119" s="73" t="s">
        <v>82</v>
      </c>
      <c r="B119" s="190" t="s">
        <v>25</v>
      </c>
      <c r="C119" s="191"/>
      <c r="D119" s="191"/>
      <c r="E119" s="191"/>
      <c r="F119" s="192">
        <v>0</v>
      </c>
      <c r="G119" s="191"/>
      <c r="H119" s="74">
        <v>52590.28</v>
      </c>
      <c r="I119" s="137">
        <v>0</v>
      </c>
      <c r="J119" s="109">
        <v>0</v>
      </c>
      <c r="K119" s="146">
        <v>0</v>
      </c>
      <c r="L119" s="230">
        <v>0</v>
      </c>
      <c r="M119" s="191"/>
      <c r="N119" s="191"/>
      <c r="O119" s="230">
        <v>0</v>
      </c>
      <c r="P119" s="191"/>
      <c r="Q119" s="191"/>
    </row>
    <row r="120" spans="1:17" x14ac:dyDescent="0.25">
      <c r="A120" s="73" t="s">
        <v>117</v>
      </c>
      <c r="B120" s="190" t="s">
        <v>15</v>
      </c>
      <c r="C120" s="191"/>
      <c r="D120" s="191"/>
      <c r="E120" s="191"/>
      <c r="F120" s="192">
        <v>0</v>
      </c>
      <c r="G120" s="191"/>
      <c r="H120" s="74">
        <v>3862.78</v>
      </c>
      <c r="I120" s="137">
        <v>0</v>
      </c>
      <c r="J120" s="109">
        <v>0</v>
      </c>
      <c r="K120" s="146">
        <v>0</v>
      </c>
      <c r="L120" s="230">
        <v>0</v>
      </c>
      <c r="M120" s="191"/>
      <c r="N120" s="191"/>
      <c r="O120" s="230">
        <v>0</v>
      </c>
      <c r="P120" s="191"/>
      <c r="Q120" s="191"/>
    </row>
    <row r="121" spans="1:17" x14ac:dyDescent="0.25">
      <c r="A121" s="73" t="s">
        <v>118</v>
      </c>
      <c r="B121" s="190" t="s">
        <v>32</v>
      </c>
      <c r="C121" s="191"/>
      <c r="D121" s="191"/>
      <c r="E121" s="191"/>
      <c r="F121" s="192">
        <v>0</v>
      </c>
      <c r="G121" s="191"/>
      <c r="H121" s="74">
        <v>3862.78</v>
      </c>
      <c r="I121" s="137">
        <v>0</v>
      </c>
      <c r="J121" s="109">
        <v>0</v>
      </c>
      <c r="K121" s="146">
        <v>0</v>
      </c>
      <c r="L121" s="230">
        <v>0</v>
      </c>
      <c r="M121" s="191"/>
      <c r="N121" s="191"/>
      <c r="O121" s="230">
        <v>0</v>
      </c>
      <c r="P121" s="191"/>
      <c r="Q121" s="191"/>
    </row>
    <row r="122" spans="1:17" x14ac:dyDescent="0.25">
      <c r="A122" s="141" t="s">
        <v>180</v>
      </c>
      <c r="B122" s="200" t="s">
        <v>41</v>
      </c>
      <c r="C122" s="201"/>
      <c r="D122" s="202"/>
      <c r="E122" s="142"/>
      <c r="F122" s="143"/>
      <c r="G122" s="142"/>
      <c r="H122" s="74">
        <v>0</v>
      </c>
      <c r="I122" s="146">
        <v>0</v>
      </c>
      <c r="J122" s="146">
        <v>813</v>
      </c>
      <c r="K122" s="146">
        <v>0</v>
      </c>
      <c r="L122" s="267">
        <v>0</v>
      </c>
      <c r="M122" s="268"/>
      <c r="N122" s="269"/>
      <c r="O122" s="148"/>
      <c r="P122" s="157"/>
      <c r="Q122" s="165">
        <v>0</v>
      </c>
    </row>
    <row r="123" spans="1:17" x14ac:dyDescent="0.25">
      <c r="A123" s="145">
        <v>4</v>
      </c>
      <c r="B123" s="190" t="s">
        <v>15</v>
      </c>
      <c r="C123" s="191"/>
      <c r="D123" s="191"/>
      <c r="E123" s="191"/>
      <c r="F123" s="143"/>
      <c r="G123" s="142"/>
      <c r="H123" s="74">
        <v>0</v>
      </c>
      <c r="I123" s="146">
        <v>0</v>
      </c>
      <c r="J123" s="146">
        <v>813</v>
      </c>
      <c r="K123" s="146">
        <v>0</v>
      </c>
      <c r="L123" s="264">
        <v>0</v>
      </c>
      <c r="M123" s="265"/>
      <c r="N123" s="266"/>
      <c r="O123" s="148"/>
      <c r="P123" s="157"/>
      <c r="Q123" s="165">
        <v>0</v>
      </c>
    </row>
    <row r="124" spans="1:17" x14ac:dyDescent="0.25">
      <c r="A124" s="145">
        <v>42</v>
      </c>
      <c r="B124" s="190" t="s">
        <v>32</v>
      </c>
      <c r="C124" s="191"/>
      <c r="D124" s="191"/>
      <c r="E124" s="191"/>
      <c r="F124" s="143"/>
      <c r="G124" s="142"/>
      <c r="H124" s="74">
        <v>0</v>
      </c>
      <c r="I124" s="146">
        <v>0</v>
      </c>
      <c r="J124" s="146">
        <v>813</v>
      </c>
      <c r="K124" s="146">
        <v>0</v>
      </c>
      <c r="L124" s="264">
        <v>0</v>
      </c>
      <c r="M124" s="265"/>
      <c r="N124" s="266"/>
      <c r="O124" s="148"/>
      <c r="P124" s="157"/>
      <c r="Q124" s="165">
        <v>0</v>
      </c>
    </row>
    <row r="125" spans="1:17" x14ac:dyDescent="0.25">
      <c r="A125" s="130" t="s">
        <v>86</v>
      </c>
      <c r="B125" s="200" t="s">
        <v>37</v>
      </c>
      <c r="C125" s="201"/>
      <c r="D125" s="202"/>
      <c r="E125" s="131"/>
      <c r="F125" s="132"/>
      <c r="G125" s="131"/>
      <c r="H125" s="74">
        <v>929</v>
      </c>
      <c r="I125" s="137">
        <v>0</v>
      </c>
      <c r="J125" s="137">
        <v>1000</v>
      </c>
      <c r="K125" s="137">
        <v>1500</v>
      </c>
      <c r="L125" s="224">
        <v>1500</v>
      </c>
      <c r="M125" s="225"/>
      <c r="N125" s="226"/>
      <c r="O125" s="224">
        <v>1500</v>
      </c>
      <c r="P125" s="225"/>
      <c r="Q125" s="226"/>
    </row>
    <row r="126" spans="1:17" x14ac:dyDescent="0.25">
      <c r="A126" s="135">
        <v>4</v>
      </c>
      <c r="B126" s="200" t="s">
        <v>15</v>
      </c>
      <c r="C126" s="201"/>
      <c r="D126" s="202"/>
      <c r="E126" s="131"/>
      <c r="F126" s="132"/>
      <c r="G126" s="131"/>
      <c r="H126" s="74">
        <v>929</v>
      </c>
      <c r="I126" s="137">
        <v>0</v>
      </c>
      <c r="J126" s="137">
        <v>1000</v>
      </c>
      <c r="K126" s="137">
        <v>1500</v>
      </c>
      <c r="L126" s="224">
        <v>1500</v>
      </c>
      <c r="M126" s="225"/>
      <c r="N126" s="226"/>
      <c r="O126" s="224">
        <v>1500</v>
      </c>
      <c r="P126" s="225"/>
      <c r="Q126" s="226"/>
    </row>
    <row r="127" spans="1:17" x14ac:dyDescent="0.25">
      <c r="A127" s="135">
        <v>42</v>
      </c>
      <c r="B127" s="200" t="s">
        <v>32</v>
      </c>
      <c r="C127" s="201"/>
      <c r="D127" s="202"/>
      <c r="E127" s="131"/>
      <c r="F127" s="132"/>
      <c r="G127" s="131"/>
      <c r="H127" s="74">
        <v>929</v>
      </c>
      <c r="I127" s="137">
        <v>0</v>
      </c>
      <c r="J127" s="137">
        <v>1000</v>
      </c>
      <c r="K127" s="137">
        <v>1500</v>
      </c>
      <c r="L127" s="224">
        <v>1500</v>
      </c>
      <c r="M127" s="225"/>
      <c r="N127" s="226"/>
      <c r="O127" s="224">
        <v>1500</v>
      </c>
      <c r="P127" s="225"/>
      <c r="Q127" s="226"/>
    </row>
    <row r="128" spans="1:17" x14ac:dyDescent="0.25">
      <c r="A128" s="73" t="s">
        <v>120</v>
      </c>
      <c r="B128" s="190" t="s">
        <v>121</v>
      </c>
      <c r="C128" s="191"/>
      <c r="D128" s="191"/>
      <c r="E128" s="191"/>
      <c r="F128" s="192">
        <v>0</v>
      </c>
      <c r="G128" s="191"/>
      <c r="H128" s="74">
        <v>0</v>
      </c>
      <c r="I128" s="137">
        <v>0</v>
      </c>
      <c r="J128" s="109">
        <v>199.08</v>
      </c>
      <c r="K128" s="109">
        <v>0</v>
      </c>
      <c r="L128" s="224">
        <v>0</v>
      </c>
      <c r="M128" s="225"/>
      <c r="N128" s="226"/>
      <c r="O128" s="230">
        <v>0</v>
      </c>
      <c r="P128" s="191"/>
      <c r="Q128" s="191"/>
    </row>
    <row r="129" spans="1:17" x14ac:dyDescent="0.25">
      <c r="A129" s="73" t="s">
        <v>117</v>
      </c>
      <c r="B129" s="190" t="s">
        <v>15</v>
      </c>
      <c r="C129" s="191"/>
      <c r="D129" s="191"/>
      <c r="E129" s="191"/>
      <c r="F129" s="192">
        <v>0</v>
      </c>
      <c r="G129" s="191"/>
      <c r="H129" s="74">
        <v>0</v>
      </c>
      <c r="I129" s="137">
        <v>0</v>
      </c>
      <c r="J129" s="109">
        <v>199.08</v>
      </c>
      <c r="K129" s="109">
        <v>0</v>
      </c>
      <c r="L129" s="224">
        <v>0</v>
      </c>
      <c r="M129" s="225">
        <v>0</v>
      </c>
      <c r="N129" s="226">
        <v>0</v>
      </c>
      <c r="O129" s="230">
        <v>0</v>
      </c>
      <c r="P129" s="191"/>
      <c r="Q129" s="191"/>
    </row>
    <row r="130" spans="1:17" x14ac:dyDescent="0.25">
      <c r="A130" s="73" t="s">
        <v>119</v>
      </c>
      <c r="B130" s="190" t="s">
        <v>56</v>
      </c>
      <c r="C130" s="191"/>
      <c r="D130" s="191"/>
      <c r="E130" s="191"/>
      <c r="F130" s="192">
        <v>0</v>
      </c>
      <c r="G130" s="191"/>
      <c r="H130" s="74">
        <v>0</v>
      </c>
      <c r="I130" s="137">
        <v>0</v>
      </c>
      <c r="J130" s="146">
        <v>199.08</v>
      </c>
      <c r="K130" s="109">
        <v>0</v>
      </c>
      <c r="L130" s="224">
        <v>0</v>
      </c>
      <c r="M130" s="225">
        <v>0</v>
      </c>
      <c r="N130" s="226">
        <v>0</v>
      </c>
      <c r="O130" s="230">
        <v>0</v>
      </c>
      <c r="P130" s="191"/>
      <c r="Q130" s="191"/>
    </row>
    <row r="131" spans="1:17" s="78" customFormat="1" x14ac:dyDescent="0.25">
      <c r="A131" s="79" t="s">
        <v>122</v>
      </c>
      <c r="B131" s="195" t="s">
        <v>123</v>
      </c>
      <c r="C131" s="196"/>
      <c r="D131" s="196"/>
      <c r="E131" s="196"/>
      <c r="F131" s="197">
        <v>0</v>
      </c>
      <c r="G131" s="196"/>
      <c r="H131" s="77">
        <v>8016.08</v>
      </c>
      <c r="I131" s="139">
        <v>5500</v>
      </c>
      <c r="J131" s="110">
        <v>9500</v>
      </c>
      <c r="K131" s="110">
        <v>7000</v>
      </c>
      <c r="L131" s="254">
        <v>7000</v>
      </c>
      <c r="M131" s="255">
        <v>7000</v>
      </c>
      <c r="N131" s="256">
        <v>7000</v>
      </c>
      <c r="O131" s="253">
        <v>7000</v>
      </c>
      <c r="P131" s="196"/>
      <c r="Q131" s="196"/>
    </row>
    <row r="132" spans="1:17" x14ac:dyDescent="0.25">
      <c r="A132" s="73" t="s">
        <v>86</v>
      </c>
      <c r="B132" s="190" t="s">
        <v>37</v>
      </c>
      <c r="C132" s="191"/>
      <c r="D132" s="191"/>
      <c r="E132" s="191"/>
      <c r="F132" s="192">
        <v>0</v>
      </c>
      <c r="G132" s="191"/>
      <c r="H132" s="74">
        <v>8016.08</v>
      </c>
      <c r="I132" s="137">
        <v>5500</v>
      </c>
      <c r="J132" s="109">
        <v>9500</v>
      </c>
      <c r="K132" s="109">
        <v>7000</v>
      </c>
      <c r="L132" s="224">
        <v>7000</v>
      </c>
      <c r="M132" s="225">
        <v>7000</v>
      </c>
      <c r="N132" s="226">
        <v>7000</v>
      </c>
      <c r="O132" s="230">
        <v>7000</v>
      </c>
      <c r="P132" s="191"/>
      <c r="Q132" s="191"/>
    </row>
    <row r="133" spans="1:17" x14ac:dyDescent="0.25">
      <c r="A133" s="73" t="s">
        <v>81</v>
      </c>
      <c r="B133" s="190" t="s">
        <v>13</v>
      </c>
      <c r="C133" s="191"/>
      <c r="D133" s="191"/>
      <c r="E133" s="191"/>
      <c r="F133" s="192">
        <v>0</v>
      </c>
      <c r="G133" s="191"/>
      <c r="H133" s="74">
        <v>8016.08</v>
      </c>
      <c r="I133" s="137">
        <v>5500</v>
      </c>
      <c r="J133" s="109">
        <v>9500</v>
      </c>
      <c r="K133" s="109">
        <v>7000</v>
      </c>
      <c r="L133" s="224">
        <v>7000</v>
      </c>
      <c r="M133" s="225">
        <v>7000</v>
      </c>
      <c r="N133" s="226">
        <v>7000</v>
      </c>
      <c r="O133" s="230">
        <v>7000</v>
      </c>
      <c r="P133" s="191"/>
      <c r="Q133" s="191"/>
    </row>
    <row r="134" spans="1:17" x14ac:dyDescent="0.25">
      <c r="A134" s="73" t="s">
        <v>124</v>
      </c>
      <c r="B134" s="190" t="s">
        <v>125</v>
      </c>
      <c r="C134" s="191"/>
      <c r="D134" s="191"/>
      <c r="E134" s="191"/>
      <c r="F134" s="192">
        <v>0</v>
      </c>
      <c r="G134" s="191"/>
      <c r="H134" s="74">
        <v>8016.08</v>
      </c>
      <c r="I134" s="137">
        <v>5500</v>
      </c>
      <c r="J134" s="109">
        <v>9500</v>
      </c>
      <c r="K134" s="109">
        <v>7000</v>
      </c>
      <c r="L134" s="224">
        <v>7000</v>
      </c>
      <c r="M134" s="225">
        <v>7000</v>
      </c>
      <c r="N134" s="226">
        <v>7000</v>
      </c>
      <c r="O134" s="230">
        <v>7000</v>
      </c>
      <c r="P134" s="191"/>
      <c r="Q134" s="191"/>
    </row>
    <row r="135" spans="1:17" s="85" customFormat="1" x14ac:dyDescent="0.25">
      <c r="A135" s="83" t="s">
        <v>126</v>
      </c>
      <c r="B135" s="223" t="s">
        <v>127</v>
      </c>
      <c r="C135" s="246"/>
      <c r="D135" s="246"/>
      <c r="E135" s="246"/>
      <c r="F135" s="218">
        <v>14719375.76</v>
      </c>
      <c r="G135" s="246"/>
      <c r="H135" s="84">
        <v>0</v>
      </c>
      <c r="I135" s="140">
        <v>0</v>
      </c>
      <c r="J135" s="111">
        <v>0</v>
      </c>
      <c r="K135" s="111">
        <v>0</v>
      </c>
      <c r="L135" s="257">
        <v>0</v>
      </c>
      <c r="M135" s="246"/>
      <c r="N135" s="246"/>
      <c r="O135" s="257">
        <v>0</v>
      </c>
      <c r="P135" s="246"/>
      <c r="Q135" s="246"/>
    </row>
    <row r="136" spans="1:17" s="78" customFormat="1" x14ac:dyDescent="0.25">
      <c r="A136" s="79" t="s">
        <v>128</v>
      </c>
      <c r="B136" s="195" t="s">
        <v>113</v>
      </c>
      <c r="C136" s="196"/>
      <c r="D136" s="196"/>
      <c r="E136" s="196"/>
      <c r="F136" s="197">
        <v>13558840.6</v>
      </c>
      <c r="G136" s="196"/>
      <c r="H136" s="158">
        <v>0</v>
      </c>
      <c r="I136" s="139">
        <v>0</v>
      </c>
      <c r="J136" s="159">
        <v>0</v>
      </c>
      <c r="K136" s="146">
        <v>0</v>
      </c>
      <c r="L136" s="230">
        <v>0</v>
      </c>
      <c r="M136" s="191"/>
      <c r="N136" s="191"/>
      <c r="O136" s="230">
        <v>0</v>
      </c>
      <c r="P136" s="191"/>
      <c r="Q136" s="191"/>
    </row>
    <row r="137" spans="1:17" x14ac:dyDescent="0.25">
      <c r="A137" s="73" t="s">
        <v>83</v>
      </c>
      <c r="B137" s="190" t="s">
        <v>84</v>
      </c>
      <c r="C137" s="191"/>
      <c r="D137" s="191"/>
      <c r="E137" s="191"/>
      <c r="F137" s="192">
        <v>711.52</v>
      </c>
      <c r="G137" s="191"/>
      <c r="H137" s="158">
        <v>0</v>
      </c>
      <c r="I137" s="137">
        <v>0</v>
      </c>
      <c r="J137" s="159">
        <v>0</v>
      </c>
      <c r="K137" s="146">
        <v>0</v>
      </c>
      <c r="L137" s="230">
        <v>0</v>
      </c>
      <c r="M137" s="191"/>
      <c r="N137" s="191"/>
      <c r="O137" s="230">
        <v>0</v>
      </c>
      <c r="P137" s="191"/>
      <c r="Q137" s="191"/>
    </row>
    <row r="138" spans="1:17" x14ac:dyDescent="0.25">
      <c r="A138" s="73" t="s">
        <v>81</v>
      </c>
      <c r="B138" s="190" t="s">
        <v>13</v>
      </c>
      <c r="C138" s="191"/>
      <c r="D138" s="191"/>
      <c r="E138" s="191"/>
      <c r="F138" s="192">
        <v>711.52</v>
      </c>
      <c r="G138" s="191"/>
      <c r="H138" s="158">
        <v>0</v>
      </c>
      <c r="I138" s="137">
        <v>0</v>
      </c>
      <c r="J138" s="159">
        <v>0</v>
      </c>
      <c r="K138" s="146">
        <v>0</v>
      </c>
      <c r="L138" s="230">
        <v>0</v>
      </c>
      <c r="M138" s="191"/>
      <c r="N138" s="191"/>
      <c r="O138" s="230">
        <v>0</v>
      </c>
      <c r="P138" s="191"/>
      <c r="Q138" s="191"/>
    </row>
    <row r="139" spans="1:17" x14ac:dyDescent="0.25">
      <c r="A139" s="73" t="s">
        <v>82</v>
      </c>
      <c r="B139" s="190" t="s">
        <v>25</v>
      </c>
      <c r="C139" s="191"/>
      <c r="D139" s="191"/>
      <c r="E139" s="191"/>
      <c r="F139" s="192">
        <v>447.15</v>
      </c>
      <c r="G139" s="191"/>
      <c r="H139" s="158">
        <v>0</v>
      </c>
      <c r="I139" s="137">
        <v>0</v>
      </c>
      <c r="J139" s="159">
        <v>0</v>
      </c>
      <c r="K139" s="146">
        <v>0</v>
      </c>
      <c r="L139" s="230">
        <v>0</v>
      </c>
      <c r="M139" s="191"/>
      <c r="N139" s="191"/>
      <c r="O139" s="230">
        <v>0</v>
      </c>
      <c r="P139" s="191"/>
      <c r="Q139" s="191"/>
    </row>
    <row r="140" spans="1:17" x14ac:dyDescent="0.25">
      <c r="A140" s="73" t="s">
        <v>109</v>
      </c>
      <c r="B140" s="190" t="s">
        <v>54</v>
      </c>
      <c r="C140" s="191"/>
      <c r="D140" s="191"/>
      <c r="E140" s="191"/>
      <c r="F140" s="192">
        <v>264.37</v>
      </c>
      <c r="G140" s="191"/>
      <c r="H140" s="158">
        <v>0</v>
      </c>
      <c r="I140" s="137">
        <v>0</v>
      </c>
      <c r="J140" s="159">
        <v>0</v>
      </c>
      <c r="K140" s="146">
        <v>0</v>
      </c>
      <c r="L140" s="230">
        <v>0</v>
      </c>
      <c r="M140" s="191"/>
      <c r="N140" s="191"/>
      <c r="O140" s="230">
        <v>0</v>
      </c>
      <c r="P140" s="191"/>
      <c r="Q140" s="191"/>
    </row>
    <row r="141" spans="1:17" x14ac:dyDescent="0.25">
      <c r="A141" s="73" t="s">
        <v>114</v>
      </c>
      <c r="B141" s="190" t="s">
        <v>53</v>
      </c>
      <c r="C141" s="191"/>
      <c r="D141" s="191"/>
      <c r="E141" s="191"/>
      <c r="F141" s="192">
        <v>1335742.96</v>
      </c>
      <c r="G141" s="191"/>
      <c r="H141" s="158">
        <v>0</v>
      </c>
      <c r="I141" s="137">
        <v>0</v>
      </c>
      <c r="J141" s="159">
        <v>0</v>
      </c>
      <c r="K141" s="146">
        <v>0</v>
      </c>
      <c r="L141" s="230">
        <v>0</v>
      </c>
      <c r="M141" s="191"/>
      <c r="N141" s="191"/>
      <c r="O141" s="230">
        <v>0</v>
      </c>
      <c r="P141" s="191"/>
      <c r="Q141" s="191"/>
    </row>
    <row r="142" spans="1:17" x14ac:dyDescent="0.25">
      <c r="A142" s="73" t="s">
        <v>81</v>
      </c>
      <c r="B142" s="190" t="s">
        <v>13</v>
      </c>
      <c r="C142" s="191"/>
      <c r="D142" s="191"/>
      <c r="E142" s="191"/>
      <c r="F142" s="192">
        <v>1335742.96</v>
      </c>
      <c r="G142" s="191"/>
      <c r="H142" s="158">
        <v>0</v>
      </c>
      <c r="I142" s="137">
        <v>0</v>
      </c>
      <c r="J142" s="159">
        <v>0</v>
      </c>
      <c r="K142" s="146">
        <v>0</v>
      </c>
      <c r="L142" s="230">
        <v>0</v>
      </c>
      <c r="M142" s="191"/>
      <c r="N142" s="191"/>
      <c r="O142" s="230">
        <v>0</v>
      </c>
      <c r="P142" s="191"/>
      <c r="Q142" s="191"/>
    </row>
    <row r="143" spans="1:17" x14ac:dyDescent="0.25">
      <c r="A143" s="73" t="s">
        <v>82</v>
      </c>
      <c r="B143" s="190" t="s">
        <v>25</v>
      </c>
      <c r="C143" s="191"/>
      <c r="D143" s="191"/>
      <c r="E143" s="191"/>
      <c r="F143" s="192">
        <v>1328742.96</v>
      </c>
      <c r="G143" s="191"/>
      <c r="H143" s="158">
        <v>0</v>
      </c>
      <c r="I143" s="137">
        <v>0</v>
      </c>
      <c r="J143" s="159">
        <v>0</v>
      </c>
      <c r="K143" s="146">
        <v>0</v>
      </c>
      <c r="L143" s="230">
        <v>0</v>
      </c>
      <c r="M143" s="191"/>
      <c r="N143" s="191"/>
      <c r="O143" s="230">
        <v>0</v>
      </c>
      <c r="P143" s="191"/>
      <c r="Q143" s="191"/>
    </row>
    <row r="144" spans="1:17" x14ac:dyDescent="0.25">
      <c r="A144" s="73" t="s">
        <v>109</v>
      </c>
      <c r="B144" s="190" t="s">
        <v>54</v>
      </c>
      <c r="C144" s="191"/>
      <c r="D144" s="191"/>
      <c r="E144" s="191"/>
      <c r="F144" s="192">
        <v>7000</v>
      </c>
      <c r="G144" s="191"/>
      <c r="H144" s="158">
        <v>0</v>
      </c>
      <c r="I144" s="137">
        <v>0</v>
      </c>
      <c r="J144" s="159">
        <v>0</v>
      </c>
      <c r="K144" s="146">
        <v>0</v>
      </c>
      <c r="L144" s="230">
        <v>0</v>
      </c>
      <c r="M144" s="191"/>
      <c r="N144" s="191"/>
      <c r="O144" s="230">
        <v>0</v>
      </c>
      <c r="P144" s="191"/>
      <c r="Q144" s="191"/>
    </row>
    <row r="145" spans="1:17" x14ac:dyDescent="0.25">
      <c r="A145" s="73" t="s">
        <v>85</v>
      </c>
      <c r="B145" s="190" t="s">
        <v>41</v>
      </c>
      <c r="C145" s="191"/>
      <c r="D145" s="191"/>
      <c r="E145" s="191"/>
      <c r="F145" s="192">
        <v>4104.96</v>
      </c>
      <c r="G145" s="191"/>
      <c r="H145" s="158">
        <v>0</v>
      </c>
      <c r="I145" s="137">
        <v>0</v>
      </c>
      <c r="J145" s="159">
        <v>0</v>
      </c>
      <c r="K145" s="146">
        <v>0</v>
      </c>
      <c r="L145" s="230">
        <v>0</v>
      </c>
      <c r="M145" s="191"/>
      <c r="N145" s="191"/>
      <c r="O145" s="230">
        <v>0</v>
      </c>
      <c r="P145" s="191"/>
      <c r="Q145" s="191"/>
    </row>
    <row r="146" spans="1:17" x14ac:dyDescent="0.25">
      <c r="A146" s="73" t="s">
        <v>81</v>
      </c>
      <c r="B146" s="190" t="s">
        <v>13</v>
      </c>
      <c r="C146" s="191"/>
      <c r="D146" s="191"/>
      <c r="E146" s="191"/>
      <c r="F146" s="192">
        <v>4104.96</v>
      </c>
      <c r="G146" s="191"/>
      <c r="H146" s="158">
        <v>0</v>
      </c>
      <c r="I146" s="137">
        <v>0</v>
      </c>
      <c r="J146" s="159">
        <v>0</v>
      </c>
      <c r="K146" s="146">
        <v>0</v>
      </c>
      <c r="L146" s="230">
        <v>0</v>
      </c>
      <c r="M146" s="191"/>
      <c r="N146" s="191"/>
      <c r="O146" s="230">
        <v>0</v>
      </c>
      <c r="P146" s="191"/>
      <c r="Q146" s="191"/>
    </row>
    <row r="147" spans="1:17" x14ac:dyDescent="0.25">
      <c r="A147" s="73" t="s">
        <v>82</v>
      </c>
      <c r="B147" s="190" t="s">
        <v>25</v>
      </c>
      <c r="C147" s="191"/>
      <c r="D147" s="191"/>
      <c r="E147" s="191"/>
      <c r="F147" s="192">
        <v>4104.96</v>
      </c>
      <c r="G147" s="191"/>
      <c r="H147" s="158">
        <v>0</v>
      </c>
      <c r="I147" s="137">
        <v>0</v>
      </c>
      <c r="J147" s="159">
        <v>0</v>
      </c>
      <c r="K147" s="146">
        <v>0</v>
      </c>
      <c r="L147" s="230">
        <v>0</v>
      </c>
      <c r="M147" s="191"/>
      <c r="N147" s="191"/>
      <c r="O147" s="230">
        <v>0</v>
      </c>
      <c r="P147" s="191"/>
      <c r="Q147" s="191"/>
    </row>
    <row r="148" spans="1:17" x14ac:dyDescent="0.25">
      <c r="A148" s="73" t="s">
        <v>86</v>
      </c>
      <c r="B148" s="190" t="s">
        <v>37</v>
      </c>
      <c r="C148" s="191"/>
      <c r="D148" s="191"/>
      <c r="E148" s="191"/>
      <c r="F148" s="192">
        <v>12218281.16</v>
      </c>
      <c r="G148" s="191"/>
      <c r="H148" s="158">
        <v>0</v>
      </c>
      <c r="I148" s="137">
        <v>0</v>
      </c>
      <c r="J148" s="159">
        <v>0</v>
      </c>
      <c r="K148" s="146">
        <v>0</v>
      </c>
      <c r="L148" s="230">
        <v>0</v>
      </c>
      <c r="M148" s="191"/>
      <c r="N148" s="191"/>
      <c r="O148" s="230">
        <v>0</v>
      </c>
      <c r="P148" s="191"/>
      <c r="Q148" s="191"/>
    </row>
    <row r="149" spans="1:17" x14ac:dyDescent="0.25">
      <c r="A149" s="73" t="s">
        <v>81</v>
      </c>
      <c r="B149" s="190" t="s">
        <v>13</v>
      </c>
      <c r="C149" s="191"/>
      <c r="D149" s="191"/>
      <c r="E149" s="191"/>
      <c r="F149" s="192">
        <v>12218281.16</v>
      </c>
      <c r="G149" s="191"/>
      <c r="H149" s="158">
        <v>0</v>
      </c>
      <c r="I149" s="137">
        <v>0</v>
      </c>
      <c r="J149" s="159">
        <v>0</v>
      </c>
      <c r="K149" s="146">
        <v>0</v>
      </c>
      <c r="L149" s="230">
        <v>0</v>
      </c>
      <c r="M149" s="191"/>
      <c r="N149" s="191"/>
      <c r="O149" s="230">
        <v>0</v>
      </c>
      <c r="P149" s="191"/>
      <c r="Q149" s="191"/>
    </row>
    <row r="150" spans="1:17" x14ac:dyDescent="0.25">
      <c r="A150" s="73" t="s">
        <v>90</v>
      </c>
      <c r="B150" s="190" t="s">
        <v>14</v>
      </c>
      <c r="C150" s="191"/>
      <c r="D150" s="191"/>
      <c r="E150" s="191"/>
      <c r="F150" s="192">
        <v>11996804.6</v>
      </c>
      <c r="G150" s="191"/>
      <c r="H150" s="158">
        <v>0</v>
      </c>
      <c r="I150" s="137">
        <v>0</v>
      </c>
      <c r="J150" s="159">
        <v>0</v>
      </c>
      <c r="K150" s="146">
        <v>0</v>
      </c>
      <c r="L150" s="230">
        <v>0</v>
      </c>
      <c r="M150" s="191"/>
      <c r="N150" s="191"/>
      <c r="O150" s="230">
        <v>0</v>
      </c>
      <c r="P150" s="191"/>
      <c r="Q150" s="191"/>
    </row>
    <row r="151" spans="1:17" x14ac:dyDescent="0.25">
      <c r="A151" s="73" t="s">
        <v>82</v>
      </c>
      <c r="B151" s="190" t="s">
        <v>25</v>
      </c>
      <c r="C151" s="191"/>
      <c r="D151" s="191"/>
      <c r="E151" s="191"/>
      <c r="F151" s="192">
        <v>137857.91</v>
      </c>
      <c r="G151" s="191"/>
      <c r="H151" s="158">
        <v>0</v>
      </c>
      <c r="I151" s="137">
        <v>0</v>
      </c>
      <c r="J151" s="159">
        <v>0</v>
      </c>
      <c r="K151" s="146">
        <v>0</v>
      </c>
      <c r="L151" s="230">
        <v>0</v>
      </c>
      <c r="M151" s="191"/>
      <c r="N151" s="191"/>
      <c r="O151" s="230">
        <v>0</v>
      </c>
      <c r="P151" s="191"/>
      <c r="Q151" s="191"/>
    </row>
    <row r="152" spans="1:17" x14ac:dyDescent="0.25">
      <c r="A152" s="73" t="s">
        <v>109</v>
      </c>
      <c r="B152" s="190" t="s">
        <v>54</v>
      </c>
      <c r="C152" s="191"/>
      <c r="D152" s="191"/>
      <c r="E152" s="191"/>
      <c r="F152" s="192">
        <v>83618.649999999994</v>
      </c>
      <c r="G152" s="191"/>
      <c r="H152" s="158">
        <v>0</v>
      </c>
      <c r="I152" s="137">
        <v>0</v>
      </c>
      <c r="J152" s="159">
        <v>0</v>
      </c>
      <c r="K152" s="146">
        <v>0</v>
      </c>
      <c r="L152" s="230">
        <v>0</v>
      </c>
      <c r="M152" s="191"/>
      <c r="N152" s="191"/>
      <c r="O152" s="230">
        <v>0</v>
      </c>
      <c r="P152" s="191"/>
      <c r="Q152" s="191"/>
    </row>
    <row r="153" spans="1:17" s="78" customFormat="1" x14ac:dyDescent="0.25">
      <c r="A153" s="79" t="s">
        <v>129</v>
      </c>
      <c r="B153" s="195" t="s">
        <v>116</v>
      </c>
      <c r="C153" s="196"/>
      <c r="D153" s="196"/>
      <c r="E153" s="196"/>
      <c r="F153" s="197">
        <v>464152.19</v>
      </c>
      <c r="G153" s="196"/>
      <c r="H153" s="158">
        <v>0</v>
      </c>
      <c r="I153" s="139">
        <v>0</v>
      </c>
      <c r="J153" s="159">
        <v>0</v>
      </c>
      <c r="K153" s="146">
        <v>0</v>
      </c>
      <c r="L153" s="230">
        <v>0</v>
      </c>
      <c r="M153" s="191"/>
      <c r="N153" s="191"/>
      <c r="O153" s="230">
        <v>0</v>
      </c>
      <c r="P153" s="191"/>
      <c r="Q153" s="191"/>
    </row>
    <row r="154" spans="1:17" x14ac:dyDescent="0.25">
      <c r="A154" s="73" t="s">
        <v>80</v>
      </c>
      <c r="B154" s="190" t="s">
        <v>12</v>
      </c>
      <c r="C154" s="191"/>
      <c r="D154" s="191"/>
      <c r="E154" s="191"/>
      <c r="F154" s="192">
        <v>10502.5</v>
      </c>
      <c r="G154" s="191"/>
      <c r="H154" s="158">
        <v>0</v>
      </c>
      <c r="I154" s="137">
        <v>0</v>
      </c>
      <c r="J154" s="159">
        <v>0</v>
      </c>
      <c r="K154" s="146">
        <v>0</v>
      </c>
      <c r="L154" s="230">
        <v>0</v>
      </c>
      <c r="M154" s="191"/>
      <c r="N154" s="191"/>
      <c r="O154" s="230">
        <v>0</v>
      </c>
      <c r="P154" s="191"/>
      <c r="Q154" s="191"/>
    </row>
    <row r="155" spans="1:17" x14ac:dyDescent="0.25">
      <c r="A155" s="73" t="s">
        <v>117</v>
      </c>
      <c r="B155" s="190" t="s">
        <v>15</v>
      </c>
      <c r="C155" s="191"/>
      <c r="D155" s="191"/>
      <c r="E155" s="191"/>
      <c r="F155" s="192">
        <v>10502.5</v>
      </c>
      <c r="G155" s="191"/>
      <c r="H155" s="158">
        <v>0</v>
      </c>
      <c r="I155" s="137">
        <v>0</v>
      </c>
      <c r="J155" s="159">
        <v>0</v>
      </c>
      <c r="K155" s="146">
        <v>0</v>
      </c>
      <c r="L155" s="230">
        <v>0</v>
      </c>
      <c r="M155" s="191"/>
      <c r="N155" s="191"/>
      <c r="O155" s="230">
        <v>0</v>
      </c>
      <c r="P155" s="191"/>
      <c r="Q155" s="191"/>
    </row>
    <row r="156" spans="1:17" x14ac:dyDescent="0.25">
      <c r="A156" s="73" t="s">
        <v>118</v>
      </c>
      <c r="B156" s="190" t="s">
        <v>32</v>
      </c>
      <c r="C156" s="191"/>
      <c r="D156" s="191"/>
      <c r="E156" s="191"/>
      <c r="F156" s="192">
        <v>10502.5</v>
      </c>
      <c r="G156" s="191"/>
      <c r="H156" s="158">
        <v>0</v>
      </c>
      <c r="I156" s="137">
        <v>0</v>
      </c>
      <c r="J156" s="159">
        <v>0</v>
      </c>
      <c r="K156" s="146">
        <v>0</v>
      </c>
      <c r="L156" s="230">
        <v>0</v>
      </c>
      <c r="M156" s="191"/>
      <c r="N156" s="191"/>
      <c r="O156" s="230">
        <v>0</v>
      </c>
      <c r="P156" s="191"/>
      <c r="Q156" s="191"/>
    </row>
    <row r="157" spans="1:17" x14ac:dyDescent="0.25">
      <c r="A157" s="73" t="s">
        <v>83</v>
      </c>
      <c r="B157" s="190" t="s">
        <v>84</v>
      </c>
      <c r="C157" s="191"/>
      <c r="D157" s="191"/>
      <c r="E157" s="191"/>
      <c r="F157" s="192">
        <v>447.69</v>
      </c>
      <c r="G157" s="191"/>
      <c r="H157" s="158">
        <v>0</v>
      </c>
      <c r="I157" s="137">
        <v>0</v>
      </c>
      <c r="J157" s="159">
        <v>0</v>
      </c>
      <c r="K157" s="146">
        <v>0</v>
      </c>
      <c r="L157" s="230">
        <v>0</v>
      </c>
      <c r="M157" s="191"/>
      <c r="N157" s="191"/>
      <c r="O157" s="230">
        <v>0</v>
      </c>
      <c r="P157" s="191"/>
      <c r="Q157" s="191"/>
    </row>
    <row r="158" spans="1:17" x14ac:dyDescent="0.25">
      <c r="A158" s="73" t="s">
        <v>81</v>
      </c>
      <c r="B158" s="190" t="s">
        <v>13</v>
      </c>
      <c r="C158" s="191"/>
      <c r="D158" s="191"/>
      <c r="E158" s="191"/>
      <c r="F158" s="192">
        <v>0</v>
      </c>
      <c r="G158" s="191"/>
      <c r="H158" s="158">
        <v>0</v>
      </c>
      <c r="I158" s="137">
        <v>0</v>
      </c>
      <c r="J158" s="159">
        <v>0</v>
      </c>
      <c r="K158" s="146">
        <v>0</v>
      </c>
      <c r="L158" s="230">
        <v>0</v>
      </c>
      <c r="M158" s="191"/>
      <c r="N158" s="191"/>
      <c r="O158" s="230">
        <v>0</v>
      </c>
      <c r="P158" s="191"/>
      <c r="Q158" s="191"/>
    </row>
    <row r="159" spans="1:17" x14ac:dyDescent="0.25">
      <c r="A159" s="73" t="s">
        <v>82</v>
      </c>
      <c r="B159" s="190" t="s">
        <v>25</v>
      </c>
      <c r="C159" s="191"/>
      <c r="D159" s="191"/>
      <c r="E159" s="191"/>
      <c r="F159" s="192">
        <v>0</v>
      </c>
      <c r="G159" s="191"/>
      <c r="H159" s="158">
        <v>0</v>
      </c>
      <c r="I159" s="137">
        <v>0</v>
      </c>
      <c r="J159" s="159">
        <v>0</v>
      </c>
      <c r="K159" s="146">
        <v>0</v>
      </c>
      <c r="L159" s="230">
        <v>0</v>
      </c>
      <c r="M159" s="191"/>
      <c r="N159" s="191"/>
      <c r="O159" s="230">
        <v>0</v>
      </c>
      <c r="P159" s="191"/>
      <c r="Q159" s="191"/>
    </row>
    <row r="160" spans="1:17" x14ac:dyDescent="0.25">
      <c r="A160" s="73" t="s">
        <v>117</v>
      </c>
      <c r="B160" s="190" t="s">
        <v>15</v>
      </c>
      <c r="C160" s="191"/>
      <c r="D160" s="191"/>
      <c r="E160" s="191"/>
      <c r="F160" s="192">
        <v>447.69</v>
      </c>
      <c r="G160" s="191"/>
      <c r="H160" s="158">
        <v>0</v>
      </c>
      <c r="I160" s="137">
        <v>0</v>
      </c>
      <c r="J160" s="159">
        <v>0</v>
      </c>
      <c r="K160" s="146">
        <v>0</v>
      </c>
      <c r="L160" s="230">
        <v>0</v>
      </c>
      <c r="M160" s="191"/>
      <c r="N160" s="191"/>
      <c r="O160" s="230">
        <v>0</v>
      </c>
      <c r="P160" s="191"/>
      <c r="Q160" s="191"/>
    </row>
    <row r="161" spans="1:17" x14ac:dyDescent="0.25">
      <c r="A161" s="73" t="s">
        <v>118</v>
      </c>
      <c r="B161" s="190" t="s">
        <v>32</v>
      </c>
      <c r="C161" s="191"/>
      <c r="D161" s="191"/>
      <c r="E161" s="191"/>
      <c r="F161" s="192">
        <v>447.69</v>
      </c>
      <c r="G161" s="191"/>
      <c r="H161" s="158">
        <v>0</v>
      </c>
      <c r="I161" s="137">
        <v>0</v>
      </c>
      <c r="J161" s="159">
        <v>0</v>
      </c>
      <c r="K161" s="146">
        <v>0</v>
      </c>
      <c r="L161" s="230">
        <v>0</v>
      </c>
      <c r="M161" s="191"/>
      <c r="N161" s="191"/>
      <c r="O161" s="230">
        <v>0</v>
      </c>
      <c r="P161" s="191"/>
      <c r="Q161" s="191"/>
    </row>
    <row r="162" spans="1:17" x14ac:dyDescent="0.25">
      <c r="A162" s="73" t="s">
        <v>119</v>
      </c>
      <c r="B162" s="190" t="s">
        <v>56</v>
      </c>
      <c r="C162" s="191"/>
      <c r="D162" s="191"/>
      <c r="E162" s="191"/>
      <c r="F162" s="192">
        <v>0</v>
      </c>
      <c r="G162" s="191"/>
      <c r="H162" s="158">
        <v>0</v>
      </c>
      <c r="I162" s="137">
        <v>0</v>
      </c>
      <c r="J162" s="159">
        <v>0</v>
      </c>
      <c r="K162" s="146">
        <v>0</v>
      </c>
      <c r="L162" s="230">
        <v>0</v>
      </c>
      <c r="M162" s="191"/>
      <c r="N162" s="191"/>
      <c r="O162" s="230">
        <v>0</v>
      </c>
      <c r="P162" s="191"/>
      <c r="Q162" s="191"/>
    </row>
    <row r="163" spans="1:17" x14ac:dyDescent="0.25">
      <c r="A163" s="73" t="s">
        <v>114</v>
      </c>
      <c r="B163" s="190" t="s">
        <v>53</v>
      </c>
      <c r="C163" s="191"/>
      <c r="D163" s="191"/>
      <c r="E163" s="191"/>
      <c r="F163" s="192">
        <v>446202</v>
      </c>
      <c r="G163" s="191"/>
      <c r="H163" s="158">
        <v>0</v>
      </c>
      <c r="I163" s="137">
        <v>0</v>
      </c>
      <c r="J163" s="159">
        <v>0</v>
      </c>
      <c r="K163" s="146">
        <v>0</v>
      </c>
      <c r="L163" s="230">
        <v>0</v>
      </c>
      <c r="M163" s="191"/>
      <c r="N163" s="191"/>
      <c r="O163" s="230">
        <v>0</v>
      </c>
      <c r="P163" s="191"/>
      <c r="Q163" s="191"/>
    </row>
    <row r="164" spans="1:17" x14ac:dyDescent="0.25">
      <c r="A164" s="73" t="s">
        <v>81</v>
      </c>
      <c r="B164" s="190" t="s">
        <v>13</v>
      </c>
      <c r="C164" s="191"/>
      <c r="D164" s="191"/>
      <c r="E164" s="191"/>
      <c r="F164" s="192">
        <v>15577.25</v>
      </c>
      <c r="G164" s="191"/>
      <c r="H164" s="158">
        <v>0</v>
      </c>
      <c r="I164" s="137">
        <v>0</v>
      </c>
      <c r="J164" s="159">
        <v>0</v>
      </c>
      <c r="K164" s="146">
        <v>0</v>
      </c>
      <c r="L164" s="230">
        <v>0</v>
      </c>
      <c r="M164" s="191"/>
      <c r="N164" s="191"/>
      <c r="O164" s="230">
        <v>0</v>
      </c>
      <c r="P164" s="191"/>
      <c r="Q164" s="191"/>
    </row>
    <row r="165" spans="1:17" x14ac:dyDescent="0.25">
      <c r="A165" s="73" t="s">
        <v>82</v>
      </c>
      <c r="B165" s="190" t="s">
        <v>25</v>
      </c>
      <c r="C165" s="191"/>
      <c r="D165" s="191"/>
      <c r="E165" s="191"/>
      <c r="F165" s="192">
        <v>15577.25</v>
      </c>
      <c r="G165" s="191"/>
      <c r="H165" s="158">
        <v>0</v>
      </c>
      <c r="I165" s="137">
        <v>0</v>
      </c>
      <c r="J165" s="159">
        <v>0</v>
      </c>
      <c r="K165" s="146">
        <v>0</v>
      </c>
      <c r="L165" s="230">
        <v>0</v>
      </c>
      <c r="M165" s="191"/>
      <c r="N165" s="191"/>
      <c r="O165" s="230">
        <v>0</v>
      </c>
      <c r="P165" s="191"/>
      <c r="Q165" s="191"/>
    </row>
    <row r="166" spans="1:17" x14ac:dyDescent="0.25">
      <c r="A166" s="73" t="s">
        <v>117</v>
      </c>
      <c r="B166" s="190" t="s">
        <v>15</v>
      </c>
      <c r="C166" s="191"/>
      <c r="D166" s="191"/>
      <c r="E166" s="191"/>
      <c r="F166" s="192">
        <v>430624.75</v>
      </c>
      <c r="G166" s="191"/>
      <c r="H166" s="158">
        <v>0</v>
      </c>
      <c r="I166" s="137">
        <v>0</v>
      </c>
      <c r="J166" s="159">
        <v>0</v>
      </c>
      <c r="K166" s="146">
        <v>0</v>
      </c>
      <c r="L166" s="230">
        <v>0</v>
      </c>
      <c r="M166" s="191"/>
      <c r="N166" s="191"/>
      <c r="O166" s="230">
        <v>0</v>
      </c>
      <c r="P166" s="191"/>
      <c r="Q166" s="191"/>
    </row>
    <row r="167" spans="1:17" x14ac:dyDescent="0.25">
      <c r="A167" s="73" t="s">
        <v>118</v>
      </c>
      <c r="B167" s="190" t="s">
        <v>32</v>
      </c>
      <c r="C167" s="191"/>
      <c r="D167" s="191"/>
      <c r="E167" s="191"/>
      <c r="F167" s="192">
        <v>430624.75</v>
      </c>
      <c r="G167" s="191"/>
      <c r="H167" s="158">
        <v>0</v>
      </c>
      <c r="I167" s="137">
        <v>0</v>
      </c>
      <c r="J167" s="159">
        <v>0</v>
      </c>
      <c r="K167" s="146">
        <v>0</v>
      </c>
      <c r="L167" s="230">
        <v>0</v>
      </c>
      <c r="M167" s="191"/>
      <c r="N167" s="191"/>
      <c r="O167" s="230">
        <v>0</v>
      </c>
      <c r="P167" s="191"/>
      <c r="Q167" s="191"/>
    </row>
    <row r="168" spans="1:17" x14ac:dyDescent="0.25">
      <c r="A168" s="73" t="s">
        <v>86</v>
      </c>
      <c r="B168" s="190" t="s">
        <v>37</v>
      </c>
      <c r="C168" s="191"/>
      <c r="D168" s="191"/>
      <c r="E168" s="191"/>
      <c r="F168" s="192">
        <v>7000</v>
      </c>
      <c r="G168" s="191"/>
      <c r="H168" s="158">
        <v>0</v>
      </c>
      <c r="I168" s="137">
        <v>0</v>
      </c>
      <c r="J168" s="159">
        <v>0</v>
      </c>
      <c r="K168" s="146">
        <v>0</v>
      </c>
      <c r="L168" s="230">
        <v>0</v>
      </c>
      <c r="M168" s="191"/>
      <c r="N168" s="191"/>
      <c r="O168" s="230">
        <v>0</v>
      </c>
      <c r="P168" s="191"/>
      <c r="Q168" s="191"/>
    </row>
    <row r="169" spans="1:17" x14ac:dyDescent="0.25">
      <c r="A169" s="73" t="s">
        <v>117</v>
      </c>
      <c r="B169" s="190" t="s">
        <v>15</v>
      </c>
      <c r="C169" s="191"/>
      <c r="D169" s="191"/>
      <c r="E169" s="191"/>
      <c r="F169" s="192">
        <v>7000</v>
      </c>
      <c r="G169" s="191"/>
      <c r="H169" s="158">
        <v>0</v>
      </c>
      <c r="I169" s="137">
        <v>0</v>
      </c>
      <c r="J169" s="159">
        <v>0</v>
      </c>
      <c r="K169" s="146">
        <v>0</v>
      </c>
      <c r="L169" s="230">
        <v>0</v>
      </c>
      <c r="M169" s="191"/>
      <c r="N169" s="191"/>
      <c r="O169" s="230">
        <v>0</v>
      </c>
      <c r="P169" s="191"/>
      <c r="Q169" s="191"/>
    </row>
    <row r="170" spans="1:17" x14ac:dyDescent="0.25">
      <c r="A170" s="73" t="s">
        <v>118</v>
      </c>
      <c r="B170" s="190" t="s">
        <v>32</v>
      </c>
      <c r="C170" s="191"/>
      <c r="D170" s="191"/>
      <c r="E170" s="191"/>
      <c r="F170" s="192">
        <v>7000</v>
      </c>
      <c r="G170" s="191"/>
      <c r="H170" s="158">
        <v>0</v>
      </c>
      <c r="I170" s="137">
        <v>0</v>
      </c>
      <c r="J170" s="159">
        <v>0</v>
      </c>
      <c r="K170" s="146">
        <v>0</v>
      </c>
      <c r="L170" s="230">
        <v>0</v>
      </c>
      <c r="M170" s="191"/>
      <c r="N170" s="191"/>
      <c r="O170" s="230">
        <v>0</v>
      </c>
      <c r="P170" s="191"/>
      <c r="Q170" s="191"/>
    </row>
    <row r="171" spans="1:17" x14ac:dyDescent="0.25">
      <c r="A171" s="73" t="s">
        <v>120</v>
      </c>
      <c r="B171" s="190" t="s">
        <v>121</v>
      </c>
      <c r="C171" s="191"/>
      <c r="D171" s="191"/>
      <c r="E171" s="191"/>
      <c r="F171" s="192">
        <v>0</v>
      </c>
      <c r="G171" s="191"/>
      <c r="H171" s="158">
        <v>0</v>
      </c>
      <c r="I171" s="137">
        <v>0</v>
      </c>
      <c r="J171" s="159">
        <v>0</v>
      </c>
      <c r="K171" s="146">
        <v>0</v>
      </c>
      <c r="L171" s="230">
        <v>0</v>
      </c>
      <c r="M171" s="191"/>
      <c r="N171" s="191"/>
      <c r="O171" s="230">
        <v>0</v>
      </c>
      <c r="P171" s="191"/>
      <c r="Q171" s="191"/>
    </row>
    <row r="172" spans="1:17" x14ac:dyDescent="0.25">
      <c r="A172" s="73" t="s">
        <v>117</v>
      </c>
      <c r="B172" s="190" t="s">
        <v>15</v>
      </c>
      <c r="C172" s="191"/>
      <c r="D172" s="191"/>
      <c r="E172" s="191"/>
      <c r="F172" s="192">
        <v>0</v>
      </c>
      <c r="G172" s="191"/>
      <c r="H172" s="158">
        <v>0</v>
      </c>
      <c r="I172" s="137">
        <v>0</v>
      </c>
      <c r="J172" s="159">
        <v>0</v>
      </c>
      <c r="K172" s="146">
        <v>0</v>
      </c>
      <c r="L172" s="230">
        <v>0</v>
      </c>
      <c r="M172" s="191"/>
      <c r="N172" s="191"/>
      <c r="O172" s="230">
        <v>0</v>
      </c>
      <c r="P172" s="191"/>
      <c r="Q172" s="191"/>
    </row>
    <row r="173" spans="1:17" x14ac:dyDescent="0.25">
      <c r="A173" s="73" t="s">
        <v>119</v>
      </c>
      <c r="B173" s="190" t="s">
        <v>56</v>
      </c>
      <c r="C173" s="191"/>
      <c r="D173" s="191"/>
      <c r="E173" s="191"/>
      <c r="F173" s="192">
        <v>0</v>
      </c>
      <c r="G173" s="191"/>
      <c r="H173" s="158">
        <v>0</v>
      </c>
      <c r="I173" s="137">
        <v>0</v>
      </c>
      <c r="J173" s="159">
        <v>0</v>
      </c>
      <c r="K173" s="146">
        <v>0</v>
      </c>
      <c r="L173" s="230">
        <v>0</v>
      </c>
      <c r="M173" s="191"/>
      <c r="N173" s="191"/>
      <c r="O173" s="230">
        <v>0</v>
      </c>
      <c r="P173" s="191"/>
      <c r="Q173" s="191"/>
    </row>
    <row r="174" spans="1:17" s="78" customFormat="1" x14ac:dyDescent="0.25">
      <c r="A174" s="79" t="s">
        <v>130</v>
      </c>
      <c r="B174" s="195" t="s">
        <v>79</v>
      </c>
      <c r="C174" s="196"/>
      <c r="D174" s="196"/>
      <c r="E174" s="196"/>
      <c r="F174" s="197">
        <v>114594</v>
      </c>
      <c r="G174" s="196"/>
      <c r="H174" s="158">
        <v>0</v>
      </c>
      <c r="I174" s="139">
        <v>0</v>
      </c>
      <c r="J174" s="159">
        <v>0</v>
      </c>
      <c r="K174" s="146">
        <v>0</v>
      </c>
      <c r="L174" s="230">
        <v>0</v>
      </c>
      <c r="M174" s="191"/>
      <c r="N174" s="191"/>
      <c r="O174" s="230">
        <v>0</v>
      </c>
      <c r="P174" s="191"/>
      <c r="Q174" s="191"/>
    </row>
    <row r="175" spans="1:17" x14ac:dyDescent="0.25">
      <c r="A175" s="73" t="s">
        <v>80</v>
      </c>
      <c r="B175" s="190" t="s">
        <v>12</v>
      </c>
      <c r="C175" s="191"/>
      <c r="D175" s="191"/>
      <c r="E175" s="191"/>
      <c r="F175" s="192">
        <v>26548.2</v>
      </c>
      <c r="G175" s="191"/>
      <c r="H175" s="158">
        <v>0</v>
      </c>
      <c r="I175" s="137">
        <v>0</v>
      </c>
      <c r="J175" s="159">
        <v>0</v>
      </c>
      <c r="K175" s="146">
        <v>0</v>
      </c>
      <c r="L175" s="230">
        <v>0</v>
      </c>
      <c r="M175" s="191"/>
      <c r="N175" s="191"/>
      <c r="O175" s="230">
        <v>0</v>
      </c>
      <c r="P175" s="191"/>
      <c r="Q175" s="191"/>
    </row>
    <row r="176" spans="1:17" x14ac:dyDescent="0.25">
      <c r="A176" s="73" t="s">
        <v>81</v>
      </c>
      <c r="B176" s="190" t="s">
        <v>13</v>
      </c>
      <c r="C176" s="191"/>
      <c r="D176" s="191"/>
      <c r="E176" s="191"/>
      <c r="F176" s="192">
        <v>26548.2</v>
      </c>
      <c r="G176" s="191"/>
      <c r="H176" s="158">
        <v>0</v>
      </c>
      <c r="I176" s="137">
        <v>0</v>
      </c>
      <c r="J176" s="159">
        <v>0</v>
      </c>
      <c r="K176" s="146">
        <v>0</v>
      </c>
      <c r="L176" s="230">
        <v>0</v>
      </c>
      <c r="M176" s="191"/>
      <c r="N176" s="191"/>
      <c r="O176" s="230">
        <v>0</v>
      </c>
      <c r="P176" s="191"/>
      <c r="Q176" s="191"/>
    </row>
    <row r="177" spans="1:17" x14ac:dyDescent="0.25">
      <c r="A177" s="73" t="s">
        <v>82</v>
      </c>
      <c r="B177" s="190" t="s">
        <v>25</v>
      </c>
      <c r="C177" s="191"/>
      <c r="D177" s="191"/>
      <c r="E177" s="191"/>
      <c r="F177" s="192">
        <v>26548.2</v>
      </c>
      <c r="G177" s="191"/>
      <c r="H177" s="158">
        <v>0</v>
      </c>
      <c r="I177" s="137">
        <v>0</v>
      </c>
      <c r="J177" s="159">
        <v>0</v>
      </c>
      <c r="K177" s="146">
        <v>0</v>
      </c>
      <c r="L177" s="230">
        <v>0</v>
      </c>
      <c r="M177" s="191"/>
      <c r="N177" s="191"/>
      <c r="O177" s="230">
        <v>0</v>
      </c>
      <c r="P177" s="191"/>
      <c r="Q177" s="191"/>
    </row>
    <row r="178" spans="1:17" x14ac:dyDescent="0.25">
      <c r="A178" s="73" t="s">
        <v>83</v>
      </c>
      <c r="B178" s="190" t="s">
        <v>84</v>
      </c>
      <c r="C178" s="191"/>
      <c r="D178" s="191"/>
      <c r="E178" s="191"/>
      <c r="F178" s="192">
        <v>12117.8</v>
      </c>
      <c r="G178" s="191"/>
      <c r="H178" s="158">
        <v>0</v>
      </c>
      <c r="I178" s="137">
        <v>0</v>
      </c>
      <c r="J178" s="159">
        <v>0</v>
      </c>
      <c r="K178" s="146">
        <v>0</v>
      </c>
      <c r="L178" s="230">
        <v>0</v>
      </c>
      <c r="M178" s="191"/>
      <c r="N178" s="191"/>
      <c r="O178" s="230">
        <v>0</v>
      </c>
      <c r="P178" s="191"/>
      <c r="Q178" s="191"/>
    </row>
    <row r="179" spans="1:17" x14ac:dyDescent="0.25">
      <c r="A179" s="73" t="s">
        <v>81</v>
      </c>
      <c r="B179" s="190" t="s">
        <v>13</v>
      </c>
      <c r="C179" s="191"/>
      <c r="D179" s="191"/>
      <c r="E179" s="191"/>
      <c r="F179" s="192">
        <v>12117.8</v>
      </c>
      <c r="G179" s="191"/>
      <c r="H179" s="158">
        <v>0</v>
      </c>
      <c r="I179" s="137">
        <v>0</v>
      </c>
      <c r="J179" s="159">
        <v>0</v>
      </c>
      <c r="K179" s="146">
        <v>0</v>
      </c>
      <c r="L179" s="230">
        <v>0</v>
      </c>
      <c r="M179" s="191"/>
      <c r="N179" s="191"/>
      <c r="O179" s="230">
        <v>0</v>
      </c>
      <c r="P179" s="191"/>
      <c r="Q179" s="191"/>
    </row>
    <row r="180" spans="1:17" x14ac:dyDescent="0.25">
      <c r="A180" s="73" t="s">
        <v>82</v>
      </c>
      <c r="B180" s="190" t="s">
        <v>25</v>
      </c>
      <c r="C180" s="191"/>
      <c r="D180" s="191"/>
      <c r="E180" s="191"/>
      <c r="F180" s="192">
        <v>12117.8</v>
      </c>
      <c r="G180" s="191"/>
      <c r="H180" s="158">
        <v>0</v>
      </c>
      <c r="I180" s="137">
        <v>0</v>
      </c>
      <c r="J180" s="159">
        <v>0</v>
      </c>
      <c r="K180" s="146">
        <v>0</v>
      </c>
      <c r="L180" s="230">
        <v>0</v>
      </c>
      <c r="M180" s="191"/>
      <c r="N180" s="191"/>
      <c r="O180" s="230">
        <v>0</v>
      </c>
      <c r="P180" s="191"/>
      <c r="Q180" s="191"/>
    </row>
    <row r="181" spans="1:17" x14ac:dyDescent="0.25">
      <c r="A181" s="73" t="s">
        <v>85</v>
      </c>
      <c r="B181" s="190" t="s">
        <v>41</v>
      </c>
      <c r="C181" s="191"/>
      <c r="D181" s="191"/>
      <c r="E181" s="191"/>
      <c r="F181" s="192">
        <v>54700</v>
      </c>
      <c r="G181" s="191"/>
      <c r="H181" s="158">
        <v>0</v>
      </c>
      <c r="I181" s="137">
        <v>0</v>
      </c>
      <c r="J181" s="159">
        <v>0</v>
      </c>
      <c r="K181" s="146">
        <v>0</v>
      </c>
      <c r="L181" s="230">
        <v>0</v>
      </c>
      <c r="M181" s="191"/>
      <c r="N181" s="191"/>
      <c r="O181" s="230">
        <v>0</v>
      </c>
      <c r="P181" s="191"/>
      <c r="Q181" s="191"/>
    </row>
    <row r="182" spans="1:17" x14ac:dyDescent="0.25">
      <c r="A182" s="73" t="s">
        <v>81</v>
      </c>
      <c r="B182" s="190" t="s">
        <v>13</v>
      </c>
      <c r="C182" s="191"/>
      <c r="D182" s="191"/>
      <c r="E182" s="191"/>
      <c r="F182" s="192">
        <v>54700</v>
      </c>
      <c r="G182" s="191"/>
      <c r="H182" s="158">
        <v>0</v>
      </c>
      <c r="I182" s="137">
        <v>0</v>
      </c>
      <c r="J182" s="159">
        <v>0</v>
      </c>
      <c r="K182" s="146">
        <v>0</v>
      </c>
      <c r="L182" s="230">
        <v>0</v>
      </c>
      <c r="M182" s="191"/>
      <c r="N182" s="191"/>
      <c r="O182" s="230">
        <v>0</v>
      </c>
      <c r="P182" s="191"/>
      <c r="Q182" s="191"/>
    </row>
    <row r="183" spans="1:17" x14ac:dyDescent="0.25">
      <c r="A183" s="73" t="s">
        <v>82</v>
      </c>
      <c r="B183" s="190" t="s">
        <v>25</v>
      </c>
      <c r="C183" s="191"/>
      <c r="D183" s="191"/>
      <c r="E183" s="191"/>
      <c r="F183" s="192">
        <v>54700</v>
      </c>
      <c r="G183" s="191"/>
      <c r="H183" s="158">
        <v>0</v>
      </c>
      <c r="I183" s="137">
        <v>0</v>
      </c>
      <c r="J183" s="159">
        <v>0</v>
      </c>
      <c r="K183" s="146">
        <v>0</v>
      </c>
      <c r="L183" s="230">
        <v>0</v>
      </c>
      <c r="M183" s="191"/>
      <c r="N183" s="191"/>
      <c r="O183" s="230">
        <v>0</v>
      </c>
      <c r="P183" s="191"/>
      <c r="Q183" s="191"/>
    </row>
    <row r="184" spans="1:17" x14ac:dyDescent="0.25">
      <c r="A184" s="73" t="s">
        <v>86</v>
      </c>
      <c r="B184" s="190" t="s">
        <v>37</v>
      </c>
      <c r="C184" s="191"/>
      <c r="D184" s="191"/>
      <c r="E184" s="191"/>
      <c r="F184" s="192">
        <v>21072</v>
      </c>
      <c r="G184" s="191"/>
      <c r="H184" s="158">
        <v>0</v>
      </c>
      <c r="I184" s="137">
        <v>0</v>
      </c>
      <c r="J184" s="159">
        <v>0</v>
      </c>
      <c r="K184" s="146">
        <v>0</v>
      </c>
      <c r="L184" s="230">
        <v>0</v>
      </c>
      <c r="M184" s="191"/>
      <c r="N184" s="191"/>
      <c r="O184" s="230">
        <v>0</v>
      </c>
      <c r="P184" s="191"/>
      <c r="Q184" s="191"/>
    </row>
    <row r="185" spans="1:17" x14ac:dyDescent="0.25">
      <c r="A185" s="73" t="s">
        <v>81</v>
      </c>
      <c r="B185" s="190" t="s">
        <v>13</v>
      </c>
      <c r="C185" s="191"/>
      <c r="D185" s="191"/>
      <c r="E185" s="191"/>
      <c r="F185" s="192">
        <v>21072</v>
      </c>
      <c r="G185" s="191"/>
      <c r="H185" s="158">
        <v>0</v>
      </c>
      <c r="I185" s="137">
        <v>0</v>
      </c>
      <c r="J185" s="159">
        <v>0</v>
      </c>
      <c r="K185" s="146">
        <v>0</v>
      </c>
      <c r="L185" s="230">
        <v>0</v>
      </c>
      <c r="M185" s="191"/>
      <c r="N185" s="191"/>
      <c r="O185" s="230">
        <v>0</v>
      </c>
      <c r="P185" s="191"/>
      <c r="Q185" s="191"/>
    </row>
    <row r="186" spans="1:17" x14ac:dyDescent="0.25">
      <c r="A186" s="73" t="s">
        <v>82</v>
      </c>
      <c r="B186" s="190" t="s">
        <v>25</v>
      </c>
      <c r="C186" s="191"/>
      <c r="D186" s="191"/>
      <c r="E186" s="191"/>
      <c r="F186" s="192">
        <v>21072</v>
      </c>
      <c r="G186" s="191"/>
      <c r="H186" s="158">
        <v>0</v>
      </c>
      <c r="I186" s="137">
        <v>0</v>
      </c>
      <c r="J186" s="159">
        <v>0</v>
      </c>
      <c r="K186" s="146">
        <v>0</v>
      </c>
      <c r="L186" s="230">
        <v>0</v>
      </c>
      <c r="M186" s="191"/>
      <c r="N186" s="191"/>
      <c r="O186" s="230">
        <v>0</v>
      </c>
      <c r="P186" s="191"/>
      <c r="Q186" s="191"/>
    </row>
    <row r="187" spans="1:17" x14ac:dyDescent="0.25">
      <c r="A187" s="73" t="s">
        <v>87</v>
      </c>
      <c r="B187" s="190" t="s">
        <v>46</v>
      </c>
      <c r="C187" s="191"/>
      <c r="D187" s="191"/>
      <c r="E187" s="191"/>
      <c r="F187" s="192">
        <v>156</v>
      </c>
      <c r="G187" s="191"/>
      <c r="H187" s="158">
        <v>0</v>
      </c>
      <c r="I187" s="137">
        <v>0</v>
      </c>
      <c r="J187" s="159">
        <v>0</v>
      </c>
      <c r="K187" s="146">
        <v>0</v>
      </c>
      <c r="L187" s="230">
        <v>0</v>
      </c>
      <c r="M187" s="191"/>
      <c r="N187" s="191"/>
      <c r="O187" s="230">
        <v>0</v>
      </c>
      <c r="P187" s="191"/>
      <c r="Q187" s="191"/>
    </row>
    <row r="188" spans="1:17" x14ac:dyDescent="0.25">
      <c r="A188" s="73" t="s">
        <v>81</v>
      </c>
      <c r="B188" s="190" t="s">
        <v>13</v>
      </c>
      <c r="C188" s="191"/>
      <c r="D188" s="191"/>
      <c r="E188" s="191"/>
      <c r="F188" s="192">
        <v>156</v>
      </c>
      <c r="G188" s="191"/>
      <c r="H188" s="158">
        <v>0</v>
      </c>
      <c r="I188" s="137">
        <v>0</v>
      </c>
      <c r="J188" s="159">
        <v>0</v>
      </c>
      <c r="K188" s="146">
        <v>0</v>
      </c>
      <c r="L188" s="230">
        <v>0</v>
      </c>
      <c r="M188" s="191"/>
      <c r="N188" s="191"/>
      <c r="O188" s="230">
        <v>0</v>
      </c>
      <c r="P188" s="191"/>
      <c r="Q188" s="191"/>
    </row>
    <row r="189" spans="1:17" x14ac:dyDescent="0.25">
      <c r="A189" s="73" t="s">
        <v>82</v>
      </c>
      <c r="B189" s="190" t="s">
        <v>25</v>
      </c>
      <c r="C189" s="191"/>
      <c r="D189" s="191"/>
      <c r="E189" s="191"/>
      <c r="F189" s="192">
        <v>156</v>
      </c>
      <c r="G189" s="191"/>
      <c r="H189" s="158">
        <v>0</v>
      </c>
      <c r="I189" s="137">
        <v>0</v>
      </c>
      <c r="J189" s="159">
        <v>0</v>
      </c>
      <c r="K189" s="146">
        <v>0</v>
      </c>
      <c r="L189" s="230">
        <v>0</v>
      </c>
      <c r="M189" s="191"/>
      <c r="N189" s="191"/>
      <c r="O189" s="230">
        <v>0</v>
      </c>
      <c r="P189" s="191"/>
      <c r="Q189" s="191"/>
    </row>
    <row r="190" spans="1:17" s="78" customFormat="1" x14ac:dyDescent="0.25">
      <c r="A190" s="79" t="s">
        <v>131</v>
      </c>
      <c r="B190" s="195" t="s">
        <v>132</v>
      </c>
      <c r="C190" s="196"/>
      <c r="D190" s="196"/>
      <c r="E190" s="196"/>
      <c r="F190" s="197">
        <v>10661.28</v>
      </c>
      <c r="G190" s="196"/>
      <c r="H190" s="158">
        <v>0</v>
      </c>
      <c r="I190" s="139">
        <v>0</v>
      </c>
      <c r="J190" s="159">
        <v>0</v>
      </c>
      <c r="K190" s="146">
        <v>0</v>
      </c>
      <c r="L190" s="230">
        <v>0</v>
      </c>
      <c r="M190" s="191"/>
      <c r="N190" s="191"/>
      <c r="O190" s="230">
        <v>0</v>
      </c>
      <c r="P190" s="191"/>
      <c r="Q190" s="191"/>
    </row>
    <row r="191" spans="1:17" x14ac:dyDescent="0.25">
      <c r="A191" s="73" t="s">
        <v>86</v>
      </c>
      <c r="B191" s="190" t="s">
        <v>37</v>
      </c>
      <c r="C191" s="191"/>
      <c r="D191" s="191"/>
      <c r="E191" s="191"/>
      <c r="F191" s="192">
        <v>10661.28</v>
      </c>
      <c r="G191" s="191"/>
      <c r="H191" s="158">
        <v>0</v>
      </c>
      <c r="I191" s="137">
        <v>0</v>
      </c>
      <c r="J191" s="159">
        <v>0</v>
      </c>
      <c r="K191" s="146">
        <v>0</v>
      </c>
      <c r="L191" s="230">
        <v>0</v>
      </c>
      <c r="M191" s="191"/>
      <c r="N191" s="191"/>
      <c r="O191" s="230">
        <v>0</v>
      </c>
      <c r="P191" s="191"/>
      <c r="Q191" s="191"/>
    </row>
    <row r="192" spans="1:17" x14ac:dyDescent="0.25">
      <c r="A192" s="73" t="s">
        <v>81</v>
      </c>
      <c r="B192" s="190" t="s">
        <v>13</v>
      </c>
      <c r="C192" s="191"/>
      <c r="D192" s="191"/>
      <c r="E192" s="191"/>
      <c r="F192" s="192">
        <v>10661.28</v>
      </c>
      <c r="G192" s="191"/>
      <c r="H192" s="158">
        <v>0</v>
      </c>
      <c r="I192" s="137">
        <v>0</v>
      </c>
      <c r="J192" s="159">
        <v>0</v>
      </c>
      <c r="K192" s="146">
        <v>0</v>
      </c>
      <c r="L192" s="230">
        <v>0</v>
      </c>
      <c r="M192" s="191"/>
      <c r="N192" s="191"/>
      <c r="O192" s="230">
        <v>0</v>
      </c>
      <c r="P192" s="191"/>
      <c r="Q192" s="191"/>
    </row>
    <row r="193" spans="1:17" x14ac:dyDescent="0.25">
      <c r="A193" s="73" t="s">
        <v>124</v>
      </c>
      <c r="B193" s="190" t="s">
        <v>125</v>
      </c>
      <c r="C193" s="191"/>
      <c r="D193" s="191"/>
      <c r="E193" s="191"/>
      <c r="F193" s="192">
        <v>10661.28</v>
      </c>
      <c r="G193" s="191"/>
      <c r="H193" s="158">
        <v>0</v>
      </c>
      <c r="I193" s="137">
        <v>0</v>
      </c>
      <c r="J193" s="159">
        <v>0</v>
      </c>
      <c r="K193" s="146">
        <v>0</v>
      </c>
      <c r="L193" s="230">
        <v>0</v>
      </c>
      <c r="M193" s="191"/>
      <c r="N193" s="191"/>
      <c r="O193" s="230">
        <v>0</v>
      </c>
      <c r="P193" s="191"/>
      <c r="Q193" s="191"/>
    </row>
    <row r="194" spans="1:17" s="78" customFormat="1" x14ac:dyDescent="0.25">
      <c r="A194" s="79" t="s">
        <v>133</v>
      </c>
      <c r="B194" s="195" t="s">
        <v>134</v>
      </c>
      <c r="C194" s="196"/>
      <c r="D194" s="196"/>
      <c r="E194" s="196"/>
      <c r="F194" s="197">
        <v>5500</v>
      </c>
      <c r="G194" s="196"/>
      <c r="H194" s="158">
        <v>0</v>
      </c>
      <c r="I194" s="139">
        <v>0</v>
      </c>
      <c r="J194" s="159">
        <v>0</v>
      </c>
      <c r="K194" s="146">
        <v>0</v>
      </c>
      <c r="L194" s="230">
        <v>0</v>
      </c>
      <c r="M194" s="191"/>
      <c r="N194" s="191"/>
      <c r="O194" s="230">
        <v>0</v>
      </c>
      <c r="P194" s="191"/>
      <c r="Q194" s="191"/>
    </row>
    <row r="195" spans="1:17" x14ac:dyDescent="0.25">
      <c r="A195" s="73" t="s">
        <v>80</v>
      </c>
      <c r="B195" s="190" t="s">
        <v>12</v>
      </c>
      <c r="C195" s="191"/>
      <c r="D195" s="191"/>
      <c r="E195" s="191"/>
      <c r="F195" s="192">
        <v>5500</v>
      </c>
      <c r="G195" s="191"/>
      <c r="H195" s="158">
        <v>0</v>
      </c>
      <c r="I195" s="137">
        <v>0</v>
      </c>
      <c r="J195" s="159">
        <v>0</v>
      </c>
      <c r="K195" s="146">
        <v>0</v>
      </c>
      <c r="L195" s="230">
        <v>0</v>
      </c>
      <c r="M195" s="191"/>
      <c r="N195" s="191"/>
      <c r="O195" s="230">
        <v>0</v>
      </c>
      <c r="P195" s="191"/>
      <c r="Q195" s="191"/>
    </row>
    <row r="196" spans="1:17" x14ac:dyDescent="0.25">
      <c r="A196" s="73" t="s">
        <v>81</v>
      </c>
      <c r="B196" s="190" t="s">
        <v>13</v>
      </c>
      <c r="C196" s="191"/>
      <c r="D196" s="191"/>
      <c r="E196" s="191"/>
      <c r="F196" s="192">
        <v>5500</v>
      </c>
      <c r="G196" s="191"/>
      <c r="H196" s="158">
        <v>0</v>
      </c>
      <c r="I196" s="137">
        <v>0</v>
      </c>
      <c r="J196" s="159">
        <v>0</v>
      </c>
      <c r="K196" s="146">
        <v>0</v>
      </c>
      <c r="L196" s="230">
        <v>0</v>
      </c>
      <c r="M196" s="191"/>
      <c r="N196" s="191"/>
      <c r="O196" s="230">
        <v>0</v>
      </c>
      <c r="P196" s="191"/>
      <c r="Q196" s="191"/>
    </row>
    <row r="197" spans="1:17" x14ac:dyDescent="0.25">
      <c r="A197" s="73" t="s">
        <v>90</v>
      </c>
      <c r="B197" s="190" t="s">
        <v>14</v>
      </c>
      <c r="C197" s="191"/>
      <c r="D197" s="191"/>
      <c r="E197" s="191"/>
      <c r="F197" s="192">
        <v>5500</v>
      </c>
      <c r="G197" s="191"/>
      <c r="H197" s="158">
        <v>0</v>
      </c>
      <c r="I197" s="137">
        <v>0</v>
      </c>
      <c r="J197" s="159">
        <v>0</v>
      </c>
      <c r="K197" s="146">
        <v>0</v>
      </c>
      <c r="L197" s="230">
        <v>0</v>
      </c>
      <c r="M197" s="191"/>
      <c r="N197" s="191"/>
      <c r="O197" s="230">
        <v>0</v>
      </c>
      <c r="P197" s="191"/>
      <c r="Q197" s="191"/>
    </row>
    <row r="198" spans="1:17" s="78" customFormat="1" x14ac:dyDescent="0.25">
      <c r="A198" s="79" t="s">
        <v>135</v>
      </c>
      <c r="B198" s="195" t="s">
        <v>136</v>
      </c>
      <c r="C198" s="196"/>
      <c r="D198" s="196"/>
      <c r="E198" s="196"/>
      <c r="F198" s="197">
        <v>433462.1</v>
      </c>
      <c r="G198" s="196"/>
      <c r="H198" s="158">
        <v>0</v>
      </c>
      <c r="I198" s="139">
        <v>0</v>
      </c>
      <c r="J198" s="159">
        <v>0</v>
      </c>
      <c r="K198" s="146">
        <v>0</v>
      </c>
      <c r="L198" s="230">
        <v>0</v>
      </c>
      <c r="M198" s="191"/>
      <c r="N198" s="191"/>
      <c r="O198" s="230">
        <v>0</v>
      </c>
      <c r="P198" s="191"/>
      <c r="Q198" s="191"/>
    </row>
    <row r="199" spans="1:17" x14ac:dyDescent="0.25">
      <c r="A199" s="73" t="s">
        <v>83</v>
      </c>
      <c r="B199" s="190" t="s">
        <v>84</v>
      </c>
      <c r="C199" s="191"/>
      <c r="D199" s="191"/>
      <c r="E199" s="191"/>
      <c r="F199" s="192">
        <v>0</v>
      </c>
      <c r="G199" s="191"/>
      <c r="H199" s="158">
        <v>0</v>
      </c>
      <c r="I199" s="137">
        <v>0</v>
      </c>
      <c r="J199" s="159">
        <v>0</v>
      </c>
      <c r="K199" s="146">
        <v>0</v>
      </c>
      <c r="L199" s="230">
        <v>0</v>
      </c>
      <c r="M199" s="191"/>
      <c r="N199" s="191"/>
      <c r="O199" s="230">
        <v>0</v>
      </c>
      <c r="P199" s="191"/>
      <c r="Q199" s="191"/>
    </row>
    <row r="200" spans="1:17" x14ac:dyDescent="0.25">
      <c r="A200" s="73" t="s">
        <v>81</v>
      </c>
      <c r="B200" s="190" t="s">
        <v>13</v>
      </c>
      <c r="C200" s="191"/>
      <c r="D200" s="191"/>
      <c r="E200" s="191"/>
      <c r="F200" s="192">
        <v>0</v>
      </c>
      <c r="G200" s="191"/>
      <c r="H200" s="158">
        <v>0</v>
      </c>
      <c r="I200" s="137">
        <v>0</v>
      </c>
      <c r="J200" s="159">
        <v>0</v>
      </c>
      <c r="K200" s="146">
        <v>0</v>
      </c>
      <c r="L200" s="230">
        <v>0</v>
      </c>
      <c r="M200" s="191"/>
      <c r="N200" s="191"/>
      <c r="O200" s="230">
        <v>0</v>
      </c>
      <c r="P200" s="191"/>
      <c r="Q200" s="191"/>
    </row>
    <row r="201" spans="1:17" x14ac:dyDescent="0.25">
      <c r="A201" s="73" t="s">
        <v>82</v>
      </c>
      <c r="B201" s="190" t="s">
        <v>25</v>
      </c>
      <c r="C201" s="191"/>
      <c r="D201" s="191"/>
      <c r="E201" s="191"/>
      <c r="F201" s="192">
        <v>0</v>
      </c>
      <c r="G201" s="191"/>
      <c r="H201" s="158">
        <v>0</v>
      </c>
      <c r="I201" s="137">
        <v>0</v>
      </c>
      <c r="J201" s="159">
        <v>0</v>
      </c>
      <c r="K201" s="146">
        <v>0</v>
      </c>
      <c r="L201" s="230">
        <v>0</v>
      </c>
      <c r="M201" s="191"/>
      <c r="N201" s="191"/>
      <c r="O201" s="230">
        <v>0</v>
      </c>
      <c r="P201" s="191"/>
      <c r="Q201" s="191"/>
    </row>
    <row r="202" spans="1:17" x14ac:dyDescent="0.25">
      <c r="A202" s="73" t="s">
        <v>86</v>
      </c>
      <c r="B202" s="190" t="s">
        <v>37</v>
      </c>
      <c r="C202" s="191"/>
      <c r="D202" s="191"/>
      <c r="E202" s="191"/>
      <c r="F202" s="192">
        <v>2000</v>
      </c>
      <c r="G202" s="191"/>
      <c r="H202" s="158">
        <v>0</v>
      </c>
      <c r="I202" s="137">
        <v>0</v>
      </c>
      <c r="J202" s="159">
        <v>0</v>
      </c>
      <c r="K202" s="146">
        <v>0</v>
      </c>
      <c r="L202" s="230">
        <v>0</v>
      </c>
      <c r="M202" s="191"/>
      <c r="N202" s="191"/>
      <c r="O202" s="230">
        <v>0</v>
      </c>
      <c r="P202" s="191"/>
      <c r="Q202" s="191"/>
    </row>
    <row r="203" spans="1:17" x14ac:dyDescent="0.25">
      <c r="A203" s="73" t="s">
        <v>81</v>
      </c>
      <c r="B203" s="190" t="s">
        <v>13</v>
      </c>
      <c r="C203" s="191"/>
      <c r="D203" s="191"/>
      <c r="E203" s="191"/>
      <c r="F203" s="192">
        <v>2000</v>
      </c>
      <c r="G203" s="191"/>
      <c r="H203" s="158">
        <v>0</v>
      </c>
      <c r="I203" s="137">
        <v>0</v>
      </c>
      <c r="J203" s="159">
        <v>0</v>
      </c>
      <c r="K203" s="146">
        <v>0</v>
      </c>
      <c r="L203" s="230">
        <v>0</v>
      </c>
      <c r="M203" s="191"/>
      <c r="N203" s="191"/>
      <c r="O203" s="230">
        <v>0</v>
      </c>
      <c r="P203" s="191"/>
      <c r="Q203" s="191"/>
    </row>
    <row r="204" spans="1:17" x14ac:dyDescent="0.25">
      <c r="A204" s="73" t="s">
        <v>82</v>
      </c>
      <c r="B204" s="190" t="s">
        <v>25</v>
      </c>
      <c r="C204" s="191"/>
      <c r="D204" s="191"/>
      <c r="E204" s="191"/>
      <c r="F204" s="192">
        <v>2000</v>
      </c>
      <c r="G204" s="191"/>
      <c r="H204" s="158">
        <v>0</v>
      </c>
      <c r="I204" s="137">
        <v>0</v>
      </c>
      <c r="J204" s="159">
        <v>0</v>
      </c>
      <c r="K204" s="146">
        <v>0</v>
      </c>
      <c r="L204" s="230">
        <v>0</v>
      </c>
      <c r="M204" s="191"/>
      <c r="N204" s="191"/>
      <c r="O204" s="230">
        <v>0</v>
      </c>
      <c r="P204" s="191"/>
      <c r="Q204" s="191"/>
    </row>
    <row r="205" spans="1:17" x14ac:dyDescent="0.25">
      <c r="A205" s="73" t="s">
        <v>108</v>
      </c>
      <c r="B205" s="190" t="s">
        <v>39</v>
      </c>
      <c r="C205" s="191"/>
      <c r="D205" s="191"/>
      <c r="E205" s="191"/>
      <c r="F205" s="192">
        <v>431462.1</v>
      </c>
      <c r="G205" s="191"/>
      <c r="H205" s="158">
        <v>0</v>
      </c>
      <c r="I205" s="137">
        <v>0</v>
      </c>
      <c r="J205" s="159">
        <v>0</v>
      </c>
      <c r="K205" s="146">
        <v>0</v>
      </c>
      <c r="L205" s="230">
        <v>0</v>
      </c>
      <c r="M205" s="191"/>
      <c r="N205" s="191"/>
      <c r="O205" s="230">
        <v>0</v>
      </c>
      <c r="P205" s="191"/>
      <c r="Q205" s="191"/>
    </row>
    <row r="206" spans="1:17" x14ac:dyDescent="0.25">
      <c r="A206" s="73" t="s">
        <v>81</v>
      </c>
      <c r="B206" s="190" t="s">
        <v>13</v>
      </c>
      <c r="C206" s="191"/>
      <c r="D206" s="191"/>
      <c r="E206" s="191"/>
      <c r="F206" s="192">
        <v>431462.1</v>
      </c>
      <c r="G206" s="191"/>
      <c r="H206" s="158">
        <v>0</v>
      </c>
      <c r="I206" s="137">
        <v>0</v>
      </c>
      <c r="J206" s="159">
        <v>0</v>
      </c>
      <c r="K206" s="146">
        <v>0</v>
      </c>
      <c r="L206" s="230">
        <v>0</v>
      </c>
      <c r="M206" s="191"/>
      <c r="N206" s="191"/>
      <c r="O206" s="230">
        <v>0</v>
      </c>
      <c r="P206" s="191"/>
      <c r="Q206" s="191"/>
    </row>
    <row r="207" spans="1:17" x14ac:dyDescent="0.25">
      <c r="A207" s="73" t="s">
        <v>90</v>
      </c>
      <c r="B207" s="190" t="s">
        <v>14</v>
      </c>
      <c r="C207" s="191"/>
      <c r="D207" s="191"/>
      <c r="E207" s="191"/>
      <c r="F207" s="192">
        <v>0</v>
      </c>
      <c r="G207" s="191"/>
      <c r="H207" s="158">
        <v>0</v>
      </c>
      <c r="I207" s="137">
        <v>0</v>
      </c>
      <c r="J207" s="159">
        <v>0</v>
      </c>
      <c r="K207" s="146">
        <v>0</v>
      </c>
      <c r="L207" s="230">
        <v>0</v>
      </c>
      <c r="M207" s="191"/>
      <c r="N207" s="191"/>
      <c r="O207" s="230">
        <v>0</v>
      </c>
      <c r="P207" s="191"/>
      <c r="Q207" s="191"/>
    </row>
    <row r="208" spans="1:17" x14ac:dyDescent="0.25">
      <c r="A208" s="73" t="s">
        <v>82</v>
      </c>
      <c r="B208" s="190" t="s">
        <v>25</v>
      </c>
      <c r="C208" s="191"/>
      <c r="D208" s="191"/>
      <c r="E208" s="191"/>
      <c r="F208" s="192">
        <v>431456.1</v>
      </c>
      <c r="G208" s="191"/>
      <c r="H208" s="158">
        <v>0</v>
      </c>
      <c r="I208" s="137">
        <v>0</v>
      </c>
      <c r="J208" s="159">
        <v>0</v>
      </c>
      <c r="K208" s="146">
        <v>0</v>
      </c>
      <c r="L208" s="230">
        <v>0</v>
      </c>
      <c r="M208" s="191"/>
      <c r="N208" s="191"/>
      <c r="O208" s="230">
        <v>0</v>
      </c>
      <c r="P208" s="191"/>
      <c r="Q208" s="191"/>
    </row>
    <row r="209" spans="1:17" x14ac:dyDescent="0.25">
      <c r="A209" s="73" t="s">
        <v>109</v>
      </c>
      <c r="B209" s="190" t="s">
        <v>54</v>
      </c>
      <c r="C209" s="191"/>
      <c r="D209" s="191"/>
      <c r="E209" s="191"/>
      <c r="F209" s="192">
        <v>6</v>
      </c>
      <c r="G209" s="191"/>
      <c r="H209" s="158">
        <v>0</v>
      </c>
      <c r="I209" s="137">
        <v>0</v>
      </c>
      <c r="J209" s="159">
        <v>0</v>
      </c>
      <c r="K209" s="146">
        <v>0</v>
      </c>
      <c r="L209" s="230">
        <v>0</v>
      </c>
      <c r="M209" s="191"/>
      <c r="N209" s="191"/>
      <c r="O209" s="230">
        <v>0</v>
      </c>
      <c r="P209" s="191"/>
      <c r="Q209" s="191"/>
    </row>
    <row r="210" spans="1:17" s="78" customFormat="1" x14ac:dyDescent="0.25">
      <c r="A210" s="79" t="s">
        <v>137</v>
      </c>
      <c r="B210" s="195" t="s">
        <v>138</v>
      </c>
      <c r="C210" s="196"/>
      <c r="D210" s="196"/>
      <c r="E210" s="196"/>
      <c r="F210" s="197">
        <v>132165.59</v>
      </c>
      <c r="G210" s="196"/>
      <c r="H210" s="158">
        <v>0</v>
      </c>
      <c r="I210" s="139">
        <v>0</v>
      </c>
      <c r="J210" s="159">
        <v>0</v>
      </c>
      <c r="K210" s="146">
        <v>0</v>
      </c>
      <c r="L210" s="230">
        <v>0</v>
      </c>
      <c r="M210" s="191"/>
      <c r="N210" s="191"/>
      <c r="O210" s="230">
        <v>0</v>
      </c>
      <c r="P210" s="191"/>
      <c r="Q210" s="191"/>
    </row>
    <row r="211" spans="1:17" x14ac:dyDescent="0.25">
      <c r="A211" s="73" t="s">
        <v>80</v>
      </c>
      <c r="B211" s="190" t="s">
        <v>12</v>
      </c>
      <c r="C211" s="191"/>
      <c r="D211" s="191"/>
      <c r="E211" s="191"/>
      <c r="F211" s="192">
        <v>21305.07</v>
      </c>
      <c r="G211" s="191"/>
      <c r="H211" s="158">
        <v>0</v>
      </c>
      <c r="I211" s="137">
        <v>0</v>
      </c>
      <c r="J211" s="159">
        <v>0</v>
      </c>
      <c r="K211" s="146">
        <v>0</v>
      </c>
      <c r="L211" s="230">
        <v>0</v>
      </c>
      <c r="M211" s="191"/>
      <c r="N211" s="191"/>
      <c r="O211" s="230">
        <v>0</v>
      </c>
      <c r="P211" s="191"/>
      <c r="Q211" s="191"/>
    </row>
    <row r="212" spans="1:17" x14ac:dyDescent="0.25">
      <c r="A212" s="73" t="s">
        <v>81</v>
      </c>
      <c r="B212" s="190" t="s">
        <v>13</v>
      </c>
      <c r="C212" s="191"/>
      <c r="D212" s="191"/>
      <c r="E212" s="191"/>
      <c r="F212" s="192">
        <v>21305.07</v>
      </c>
      <c r="G212" s="191"/>
      <c r="H212" s="158">
        <v>0</v>
      </c>
      <c r="I212" s="137">
        <v>0</v>
      </c>
      <c r="J212" s="159">
        <v>0</v>
      </c>
      <c r="K212" s="146">
        <v>0</v>
      </c>
      <c r="L212" s="230">
        <v>0</v>
      </c>
      <c r="M212" s="191"/>
      <c r="N212" s="191"/>
      <c r="O212" s="230">
        <v>0</v>
      </c>
      <c r="P212" s="191"/>
      <c r="Q212" s="191"/>
    </row>
    <row r="213" spans="1:17" x14ac:dyDescent="0.25">
      <c r="A213" s="73" t="s">
        <v>90</v>
      </c>
      <c r="B213" s="190" t="s">
        <v>14</v>
      </c>
      <c r="C213" s="191"/>
      <c r="D213" s="191"/>
      <c r="E213" s="191"/>
      <c r="F213" s="192">
        <v>20398.8</v>
      </c>
      <c r="G213" s="191"/>
      <c r="H213" s="158">
        <v>0</v>
      </c>
      <c r="I213" s="137">
        <v>0</v>
      </c>
      <c r="J213" s="159">
        <v>0</v>
      </c>
      <c r="K213" s="146">
        <v>0</v>
      </c>
      <c r="L213" s="230">
        <v>0</v>
      </c>
      <c r="M213" s="191"/>
      <c r="N213" s="191"/>
      <c r="O213" s="230">
        <v>0</v>
      </c>
      <c r="P213" s="191"/>
      <c r="Q213" s="191"/>
    </row>
    <row r="214" spans="1:17" x14ac:dyDescent="0.25">
      <c r="A214" s="73" t="s">
        <v>82</v>
      </c>
      <c r="B214" s="190" t="s">
        <v>25</v>
      </c>
      <c r="C214" s="191"/>
      <c r="D214" s="191"/>
      <c r="E214" s="191"/>
      <c r="F214" s="192">
        <v>906.27</v>
      </c>
      <c r="G214" s="191"/>
      <c r="H214" s="158">
        <v>0</v>
      </c>
      <c r="I214" s="137">
        <v>0</v>
      </c>
      <c r="J214" s="159">
        <v>0</v>
      </c>
      <c r="K214" s="146">
        <v>0</v>
      </c>
      <c r="L214" s="230">
        <v>0</v>
      </c>
      <c r="M214" s="191"/>
      <c r="N214" s="191"/>
      <c r="O214" s="230">
        <v>0</v>
      </c>
      <c r="P214" s="191"/>
      <c r="Q214" s="191"/>
    </row>
    <row r="215" spans="1:17" x14ac:dyDescent="0.25">
      <c r="A215" s="73" t="s">
        <v>100</v>
      </c>
      <c r="B215" s="190" t="s">
        <v>101</v>
      </c>
      <c r="C215" s="191"/>
      <c r="D215" s="191"/>
      <c r="E215" s="191"/>
      <c r="F215" s="192">
        <v>110860.52</v>
      </c>
      <c r="G215" s="191"/>
      <c r="H215" s="158">
        <v>0</v>
      </c>
      <c r="I215" s="137">
        <v>0</v>
      </c>
      <c r="J215" s="159">
        <v>0</v>
      </c>
      <c r="K215" s="146">
        <v>0</v>
      </c>
      <c r="L215" s="230">
        <v>0</v>
      </c>
      <c r="M215" s="191"/>
      <c r="N215" s="191"/>
      <c r="O215" s="230">
        <v>0</v>
      </c>
      <c r="P215" s="191"/>
      <c r="Q215" s="191"/>
    </row>
    <row r="216" spans="1:17" x14ac:dyDescent="0.25">
      <c r="A216" s="73" t="s">
        <v>81</v>
      </c>
      <c r="B216" s="190" t="s">
        <v>13</v>
      </c>
      <c r="C216" s="191"/>
      <c r="D216" s="191"/>
      <c r="E216" s="191"/>
      <c r="F216" s="192">
        <v>110860.52</v>
      </c>
      <c r="G216" s="191"/>
      <c r="H216" s="158">
        <v>0</v>
      </c>
      <c r="I216" s="137">
        <v>0</v>
      </c>
      <c r="J216" s="159">
        <v>0</v>
      </c>
      <c r="K216" s="146">
        <v>0</v>
      </c>
      <c r="L216" s="230">
        <v>0</v>
      </c>
      <c r="M216" s="191"/>
      <c r="N216" s="191"/>
      <c r="O216" s="230">
        <v>0</v>
      </c>
      <c r="P216" s="191"/>
      <c r="Q216" s="191"/>
    </row>
    <row r="217" spans="1:17" x14ac:dyDescent="0.25">
      <c r="A217" s="73" t="s">
        <v>90</v>
      </c>
      <c r="B217" s="190" t="s">
        <v>14</v>
      </c>
      <c r="C217" s="191"/>
      <c r="D217" s="191"/>
      <c r="E217" s="191"/>
      <c r="F217" s="192">
        <v>106144.79</v>
      </c>
      <c r="G217" s="191"/>
      <c r="H217" s="158">
        <v>0</v>
      </c>
      <c r="I217" s="137">
        <v>0</v>
      </c>
      <c r="J217" s="159">
        <v>0</v>
      </c>
      <c r="K217" s="146">
        <v>0</v>
      </c>
      <c r="L217" s="230">
        <v>0</v>
      </c>
      <c r="M217" s="191"/>
      <c r="N217" s="191"/>
      <c r="O217" s="230">
        <v>0</v>
      </c>
      <c r="P217" s="191"/>
      <c r="Q217" s="191"/>
    </row>
    <row r="218" spans="1:17" x14ac:dyDescent="0.25">
      <c r="A218" s="73" t="s">
        <v>82</v>
      </c>
      <c r="B218" s="190" t="s">
        <v>25</v>
      </c>
      <c r="C218" s="191"/>
      <c r="D218" s="191"/>
      <c r="E218" s="191"/>
      <c r="F218" s="192">
        <v>4715.7299999999996</v>
      </c>
      <c r="G218" s="191"/>
      <c r="H218" s="158">
        <v>0</v>
      </c>
      <c r="I218" s="137">
        <v>0</v>
      </c>
      <c r="J218" s="159">
        <v>0</v>
      </c>
      <c r="K218" s="146">
        <v>0</v>
      </c>
      <c r="L218" s="230">
        <v>0</v>
      </c>
      <c r="M218" s="191"/>
      <c r="N218" s="191"/>
      <c r="O218" s="230">
        <v>0</v>
      </c>
      <c r="P218" s="191"/>
      <c r="Q218" s="191"/>
    </row>
    <row r="219" spans="1:17" s="85" customFormat="1" x14ac:dyDescent="0.25">
      <c r="A219" s="83" t="s">
        <v>139</v>
      </c>
      <c r="B219" s="223" t="s">
        <v>77</v>
      </c>
      <c r="C219" s="246"/>
      <c r="D219" s="246"/>
      <c r="E219" s="246"/>
      <c r="F219" s="218">
        <v>86531.34</v>
      </c>
      <c r="G219" s="246"/>
      <c r="H219" s="158">
        <v>0</v>
      </c>
      <c r="I219" s="140">
        <v>0</v>
      </c>
      <c r="J219" s="159">
        <v>0</v>
      </c>
      <c r="K219" s="146">
        <v>0</v>
      </c>
      <c r="L219" s="230">
        <v>0</v>
      </c>
      <c r="M219" s="191"/>
      <c r="N219" s="191"/>
      <c r="O219" s="230">
        <v>0</v>
      </c>
      <c r="P219" s="191"/>
      <c r="Q219" s="191"/>
    </row>
    <row r="220" spans="1:17" s="78" customFormat="1" x14ac:dyDescent="0.25">
      <c r="A220" s="79" t="s">
        <v>140</v>
      </c>
      <c r="B220" s="195" t="s">
        <v>99</v>
      </c>
      <c r="C220" s="196"/>
      <c r="D220" s="196"/>
      <c r="E220" s="196"/>
      <c r="F220" s="197">
        <v>75031.34</v>
      </c>
      <c r="G220" s="196"/>
      <c r="H220" s="158">
        <v>0</v>
      </c>
      <c r="I220" s="139">
        <v>0</v>
      </c>
      <c r="J220" s="159">
        <v>0</v>
      </c>
      <c r="K220" s="146">
        <v>0</v>
      </c>
      <c r="L220" s="230">
        <v>0</v>
      </c>
      <c r="M220" s="191"/>
      <c r="N220" s="191"/>
      <c r="O220" s="230">
        <v>0</v>
      </c>
      <c r="P220" s="191"/>
      <c r="Q220" s="191"/>
    </row>
    <row r="221" spans="1:17" x14ac:dyDescent="0.25">
      <c r="A221" s="73" t="s">
        <v>80</v>
      </c>
      <c r="B221" s="190" t="s">
        <v>12</v>
      </c>
      <c r="C221" s="191"/>
      <c r="D221" s="191"/>
      <c r="E221" s="191"/>
      <c r="F221" s="192">
        <v>21691.56</v>
      </c>
      <c r="G221" s="191"/>
      <c r="H221" s="158">
        <v>0</v>
      </c>
      <c r="I221" s="137">
        <v>0</v>
      </c>
      <c r="J221" s="159">
        <v>0</v>
      </c>
      <c r="K221" s="146">
        <v>0</v>
      </c>
      <c r="L221" s="230">
        <v>0</v>
      </c>
      <c r="M221" s="191"/>
      <c r="N221" s="191"/>
      <c r="O221" s="230">
        <v>0</v>
      </c>
      <c r="P221" s="191"/>
      <c r="Q221" s="191"/>
    </row>
    <row r="222" spans="1:17" x14ac:dyDescent="0.25">
      <c r="A222" s="73" t="s">
        <v>81</v>
      </c>
      <c r="B222" s="190" t="s">
        <v>13</v>
      </c>
      <c r="C222" s="191"/>
      <c r="D222" s="191"/>
      <c r="E222" s="191"/>
      <c r="F222" s="192">
        <v>21691.56</v>
      </c>
      <c r="G222" s="191"/>
      <c r="H222" s="158">
        <v>0</v>
      </c>
      <c r="I222" s="137">
        <v>0</v>
      </c>
      <c r="J222" s="159">
        <v>0</v>
      </c>
      <c r="K222" s="146">
        <v>0</v>
      </c>
      <c r="L222" s="230">
        <v>0</v>
      </c>
      <c r="M222" s="191"/>
      <c r="N222" s="191"/>
      <c r="O222" s="230">
        <v>0</v>
      </c>
      <c r="P222" s="191"/>
      <c r="Q222" s="191"/>
    </row>
    <row r="223" spans="1:17" x14ac:dyDescent="0.25">
      <c r="A223" s="73" t="s">
        <v>90</v>
      </c>
      <c r="B223" s="190" t="s">
        <v>14</v>
      </c>
      <c r="C223" s="191"/>
      <c r="D223" s="191"/>
      <c r="E223" s="191"/>
      <c r="F223" s="192">
        <v>20390.61</v>
      </c>
      <c r="G223" s="191"/>
      <c r="H223" s="158">
        <v>0</v>
      </c>
      <c r="I223" s="137">
        <v>0</v>
      </c>
      <c r="J223" s="159">
        <v>0</v>
      </c>
      <c r="K223" s="146">
        <v>0</v>
      </c>
      <c r="L223" s="230">
        <v>0</v>
      </c>
      <c r="M223" s="191"/>
      <c r="N223" s="191"/>
      <c r="O223" s="230">
        <v>0</v>
      </c>
      <c r="P223" s="191"/>
      <c r="Q223" s="191"/>
    </row>
    <row r="224" spans="1:17" x14ac:dyDescent="0.25">
      <c r="A224" s="73" t="s">
        <v>82</v>
      </c>
      <c r="B224" s="190" t="s">
        <v>25</v>
      </c>
      <c r="C224" s="191"/>
      <c r="D224" s="191"/>
      <c r="E224" s="191"/>
      <c r="F224" s="192">
        <v>1300.95</v>
      </c>
      <c r="G224" s="191"/>
      <c r="H224" s="158">
        <v>0</v>
      </c>
      <c r="I224" s="137">
        <v>0</v>
      </c>
      <c r="J224" s="159">
        <v>0</v>
      </c>
      <c r="K224" s="146">
        <v>0</v>
      </c>
      <c r="L224" s="230">
        <v>0</v>
      </c>
      <c r="M224" s="191"/>
      <c r="N224" s="191"/>
      <c r="O224" s="230">
        <v>0</v>
      </c>
      <c r="P224" s="191"/>
      <c r="Q224" s="191"/>
    </row>
    <row r="225" spans="1:17" x14ac:dyDescent="0.25">
      <c r="A225" s="73" t="s">
        <v>100</v>
      </c>
      <c r="B225" s="190" t="s">
        <v>101</v>
      </c>
      <c r="C225" s="191"/>
      <c r="D225" s="191"/>
      <c r="E225" s="191"/>
      <c r="F225" s="192">
        <v>53339.78</v>
      </c>
      <c r="G225" s="191"/>
      <c r="H225" s="158">
        <v>0</v>
      </c>
      <c r="I225" s="137">
        <v>0</v>
      </c>
      <c r="J225" s="159">
        <v>0</v>
      </c>
      <c r="K225" s="146">
        <v>0</v>
      </c>
      <c r="L225" s="230">
        <v>0</v>
      </c>
      <c r="M225" s="191"/>
      <c r="N225" s="191"/>
      <c r="O225" s="230">
        <v>0</v>
      </c>
      <c r="P225" s="191"/>
      <c r="Q225" s="191"/>
    </row>
    <row r="226" spans="1:17" x14ac:dyDescent="0.25">
      <c r="A226" s="73" t="s">
        <v>81</v>
      </c>
      <c r="B226" s="190" t="s">
        <v>13</v>
      </c>
      <c r="C226" s="191"/>
      <c r="D226" s="191"/>
      <c r="E226" s="191"/>
      <c r="F226" s="192">
        <v>53339.78</v>
      </c>
      <c r="G226" s="191"/>
      <c r="H226" s="158">
        <v>0</v>
      </c>
      <c r="I226" s="137">
        <v>0</v>
      </c>
      <c r="J226" s="159">
        <v>0</v>
      </c>
      <c r="K226" s="146">
        <v>0</v>
      </c>
      <c r="L226" s="230">
        <v>0</v>
      </c>
      <c r="M226" s="191"/>
      <c r="N226" s="191"/>
      <c r="O226" s="230">
        <v>0</v>
      </c>
      <c r="P226" s="191"/>
      <c r="Q226" s="191"/>
    </row>
    <row r="227" spans="1:17" x14ac:dyDescent="0.25">
      <c r="A227" s="73" t="s">
        <v>90</v>
      </c>
      <c r="B227" s="190" t="s">
        <v>14</v>
      </c>
      <c r="C227" s="191"/>
      <c r="D227" s="191"/>
      <c r="E227" s="191"/>
      <c r="F227" s="192">
        <v>50140.73</v>
      </c>
      <c r="G227" s="191"/>
      <c r="H227" s="158">
        <v>0</v>
      </c>
      <c r="I227" s="137">
        <v>0</v>
      </c>
      <c r="J227" s="159">
        <v>0</v>
      </c>
      <c r="K227" s="146">
        <v>0</v>
      </c>
      <c r="L227" s="230">
        <v>0</v>
      </c>
      <c r="M227" s="191"/>
      <c r="N227" s="191"/>
      <c r="O227" s="230">
        <v>0</v>
      </c>
      <c r="P227" s="191"/>
      <c r="Q227" s="191"/>
    </row>
    <row r="228" spans="1:17" x14ac:dyDescent="0.25">
      <c r="A228" s="73" t="s">
        <v>82</v>
      </c>
      <c r="B228" s="190" t="s">
        <v>25</v>
      </c>
      <c r="C228" s="191"/>
      <c r="D228" s="191"/>
      <c r="E228" s="191"/>
      <c r="F228" s="192">
        <v>3199.05</v>
      </c>
      <c r="G228" s="191"/>
      <c r="H228" s="158">
        <v>0</v>
      </c>
      <c r="I228" s="137">
        <v>0</v>
      </c>
      <c r="J228" s="159">
        <v>0</v>
      </c>
      <c r="K228" s="146">
        <v>0</v>
      </c>
      <c r="L228" s="230">
        <v>0</v>
      </c>
      <c r="M228" s="191"/>
      <c r="N228" s="191"/>
      <c r="O228" s="230">
        <v>0</v>
      </c>
      <c r="P228" s="191"/>
      <c r="Q228" s="191"/>
    </row>
    <row r="229" spans="1:17" s="78" customFormat="1" x14ac:dyDescent="0.25">
      <c r="A229" s="79" t="s">
        <v>141</v>
      </c>
      <c r="B229" s="195"/>
      <c r="C229" s="196"/>
      <c r="D229" s="196"/>
      <c r="E229" s="196"/>
      <c r="F229" s="197">
        <v>11500</v>
      </c>
      <c r="G229" s="196"/>
      <c r="H229" s="158">
        <v>0</v>
      </c>
      <c r="I229" s="139">
        <v>0</v>
      </c>
      <c r="J229" s="159">
        <v>0</v>
      </c>
      <c r="K229" s="146">
        <v>0</v>
      </c>
      <c r="L229" s="230">
        <v>0</v>
      </c>
      <c r="M229" s="191"/>
      <c r="N229" s="191"/>
      <c r="O229" s="230">
        <v>0</v>
      </c>
      <c r="P229" s="191"/>
      <c r="Q229" s="191"/>
    </row>
    <row r="230" spans="1:17" x14ac:dyDescent="0.25">
      <c r="A230" s="73" t="s">
        <v>80</v>
      </c>
      <c r="B230" s="190" t="s">
        <v>12</v>
      </c>
      <c r="C230" s="191"/>
      <c r="D230" s="191"/>
      <c r="E230" s="191"/>
      <c r="F230" s="192">
        <v>11500</v>
      </c>
      <c r="G230" s="191"/>
      <c r="H230" s="158">
        <v>0</v>
      </c>
      <c r="I230" s="137">
        <v>0</v>
      </c>
      <c r="J230" s="159">
        <v>0</v>
      </c>
      <c r="K230" s="146">
        <v>0</v>
      </c>
      <c r="L230" s="230">
        <v>0</v>
      </c>
      <c r="M230" s="191"/>
      <c r="N230" s="191"/>
      <c r="O230" s="230">
        <v>0</v>
      </c>
      <c r="P230" s="191"/>
      <c r="Q230" s="191"/>
    </row>
    <row r="231" spans="1:17" x14ac:dyDescent="0.25">
      <c r="A231" s="73" t="s">
        <v>81</v>
      </c>
      <c r="B231" s="190" t="s">
        <v>13</v>
      </c>
      <c r="C231" s="191"/>
      <c r="D231" s="191"/>
      <c r="E231" s="191"/>
      <c r="F231" s="192">
        <v>11500</v>
      </c>
      <c r="G231" s="191"/>
      <c r="H231" s="158">
        <v>0</v>
      </c>
      <c r="I231" s="137">
        <v>0</v>
      </c>
      <c r="J231" s="159">
        <v>0</v>
      </c>
      <c r="K231" s="146">
        <v>0</v>
      </c>
      <c r="L231" s="230">
        <v>0</v>
      </c>
      <c r="M231" s="191"/>
      <c r="N231" s="191"/>
      <c r="O231" s="230">
        <v>0</v>
      </c>
      <c r="P231" s="191"/>
      <c r="Q231" s="191"/>
    </row>
    <row r="232" spans="1:17" x14ac:dyDescent="0.25">
      <c r="A232" s="102" t="s">
        <v>90</v>
      </c>
      <c r="B232" s="190" t="s">
        <v>14</v>
      </c>
      <c r="C232" s="191"/>
      <c r="D232" s="191"/>
      <c r="E232" s="191"/>
      <c r="F232" s="192">
        <v>11500</v>
      </c>
      <c r="G232" s="191"/>
      <c r="H232" s="158">
        <v>0</v>
      </c>
      <c r="I232" s="137">
        <v>0</v>
      </c>
      <c r="J232" s="159">
        <v>0</v>
      </c>
      <c r="K232" s="146">
        <v>0</v>
      </c>
      <c r="L232" s="230">
        <v>0</v>
      </c>
      <c r="M232" s="191"/>
      <c r="N232" s="191"/>
      <c r="O232" s="230">
        <v>0</v>
      </c>
      <c r="P232" s="191"/>
      <c r="Q232" s="191"/>
    </row>
    <row r="233" spans="1:17" x14ac:dyDescent="0.25">
      <c r="A233" s="112"/>
    </row>
    <row r="234" spans="1:17" x14ac:dyDescent="0.25">
      <c r="A234" s="98" t="s">
        <v>187</v>
      </c>
      <c r="B234" s="112"/>
    </row>
    <row r="235" spans="1:17" x14ac:dyDescent="0.25">
      <c r="A235" s="112"/>
      <c r="B235" s="112"/>
    </row>
    <row r="236" spans="1:17" x14ac:dyDescent="0.25">
      <c r="A236" s="98" t="s">
        <v>158</v>
      </c>
    </row>
    <row r="237" spans="1:17" x14ac:dyDescent="0.25">
      <c r="A237" t="s">
        <v>159</v>
      </c>
    </row>
  </sheetData>
  <mergeCells count="885">
    <mergeCell ref="B232:E232"/>
    <mergeCell ref="F232:G232"/>
    <mergeCell ref="L232:N232"/>
    <mergeCell ref="O232:Q232"/>
    <mergeCell ref="F230:G230"/>
    <mergeCell ref="L230:N230"/>
    <mergeCell ref="O230:Q230"/>
    <mergeCell ref="B231:E231"/>
    <mergeCell ref="F231:G231"/>
    <mergeCell ref="L231:N231"/>
    <mergeCell ref="O231:Q231"/>
    <mergeCell ref="F228:G228"/>
    <mergeCell ref="L228:N228"/>
    <mergeCell ref="O228:Q228"/>
    <mergeCell ref="F229:G229"/>
    <mergeCell ref="L229:N229"/>
    <mergeCell ref="O229:Q229"/>
    <mergeCell ref="F226:G226"/>
    <mergeCell ref="L226:N226"/>
    <mergeCell ref="O226:Q226"/>
    <mergeCell ref="F227:G227"/>
    <mergeCell ref="L227:N227"/>
    <mergeCell ref="O227:Q227"/>
    <mergeCell ref="F224:G224"/>
    <mergeCell ref="L224:N224"/>
    <mergeCell ref="O224:Q224"/>
    <mergeCell ref="F225:G225"/>
    <mergeCell ref="L225:N225"/>
    <mergeCell ref="O225:Q225"/>
    <mergeCell ref="F222:G222"/>
    <mergeCell ref="L222:N222"/>
    <mergeCell ref="O222:Q222"/>
    <mergeCell ref="F223:G223"/>
    <mergeCell ref="L223:N223"/>
    <mergeCell ref="O223:Q223"/>
    <mergeCell ref="F220:G220"/>
    <mergeCell ref="L220:N220"/>
    <mergeCell ref="O220:Q220"/>
    <mergeCell ref="F221:G221"/>
    <mergeCell ref="L221:N221"/>
    <mergeCell ref="O221:Q221"/>
    <mergeCell ref="F218:G218"/>
    <mergeCell ref="L218:N218"/>
    <mergeCell ref="O218:Q218"/>
    <mergeCell ref="F219:G219"/>
    <mergeCell ref="L219:N219"/>
    <mergeCell ref="O219:Q219"/>
    <mergeCell ref="F216:G216"/>
    <mergeCell ref="L216:N216"/>
    <mergeCell ref="O216:Q216"/>
    <mergeCell ref="F217:G217"/>
    <mergeCell ref="L217:N217"/>
    <mergeCell ref="O217:Q217"/>
    <mergeCell ref="F214:G214"/>
    <mergeCell ref="L214:N214"/>
    <mergeCell ref="O214:Q214"/>
    <mergeCell ref="F215:G215"/>
    <mergeCell ref="L215:N215"/>
    <mergeCell ref="O215:Q215"/>
    <mergeCell ref="F212:G212"/>
    <mergeCell ref="L212:N212"/>
    <mergeCell ref="O212:Q212"/>
    <mergeCell ref="F213:G213"/>
    <mergeCell ref="L213:N213"/>
    <mergeCell ref="O213:Q213"/>
    <mergeCell ref="F210:G210"/>
    <mergeCell ref="L210:N210"/>
    <mergeCell ref="O210:Q210"/>
    <mergeCell ref="F211:G211"/>
    <mergeCell ref="L211:N211"/>
    <mergeCell ref="O211:Q211"/>
    <mergeCell ref="F208:G208"/>
    <mergeCell ref="L208:N208"/>
    <mergeCell ref="O208:Q208"/>
    <mergeCell ref="F209:G209"/>
    <mergeCell ref="L209:N209"/>
    <mergeCell ref="O209:Q209"/>
    <mergeCell ref="F206:G206"/>
    <mergeCell ref="L206:N206"/>
    <mergeCell ref="O206:Q206"/>
    <mergeCell ref="F207:G207"/>
    <mergeCell ref="L207:N207"/>
    <mergeCell ref="O207:Q207"/>
    <mergeCell ref="F204:G204"/>
    <mergeCell ref="L204:N204"/>
    <mergeCell ref="O204:Q204"/>
    <mergeCell ref="F205:G205"/>
    <mergeCell ref="L205:N205"/>
    <mergeCell ref="O205:Q205"/>
    <mergeCell ref="F202:G202"/>
    <mergeCell ref="L202:N202"/>
    <mergeCell ref="O202:Q202"/>
    <mergeCell ref="F203:G203"/>
    <mergeCell ref="L203:N203"/>
    <mergeCell ref="O203:Q203"/>
    <mergeCell ref="F200:G200"/>
    <mergeCell ref="L200:N200"/>
    <mergeCell ref="O200:Q200"/>
    <mergeCell ref="F201:G201"/>
    <mergeCell ref="L201:N201"/>
    <mergeCell ref="O201:Q201"/>
    <mergeCell ref="F198:G198"/>
    <mergeCell ref="L198:N198"/>
    <mergeCell ref="O198:Q198"/>
    <mergeCell ref="F199:G199"/>
    <mergeCell ref="L199:N199"/>
    <mergeCell ref="O199:Q199"/>
    <mergeCell ref="F196:G196"/>
    <mergeCell ref="L196:N196"/>
    <mergeCell ref="O196:Q196"/>
    <mergeCell ref="F197:G197"/>
    <mergeCell ref="L197:N197"/>
    <mergeCell ref="O197:Q197"/>
    <mergeCell ref="F194:G194"/>
    <mergeCell ref="L194:N194"/>
    <mergeCell ref="O194:Q194"/>
    <mergeCell ref="F195:G195"/>
    <mergeCell ref="L195:N195"/>
    <mergeCell ref="O195:Q195"/>
    <mergeCell ref="F192:G192"/>
    <mergeCell ref="L192:N192"/>
    <mergeCell ref="O192:Q192"/>
    <mergeCell ref="F193:G193"/>
    <mergeCell ref="L193:N193"/>
    <mergeCell ref="O193:Q193"/>
    <mergeCell ref="F190:G190"/>
    <mergeCell ref="L190:N190"/>
    <mergeCell ref="O190:Q190"/>
    <mergeCell ref="F191:G191"/>
    <mergeCell ref="L191:N191"/>
    <mergeCell ref="O191:Q191"/>
    <mergeCell ref="F188:G188"/>
    <mergeCell ref="L188:N188"/>
    <mergeCell ref="O188:Q188"/>
    <mergeCell ref="F189:G189"/>
    <mergeCell ref="L189:N189"/>
    <mergeCell ref="O189:Q189"/>
    <mergeCell ref="F186:G186"/>
    <mergeCell ref="L186:N186"/>
    <mergeCell ref="O186:Q186"/>
    <mergeCell ref="F187:G187"/>
    <mergeCell ref="L187:N187"/>
    <mergeCell ref="O187:Q187"/>
    <mergeCell ref="F184:G184"/>
    <mergeCell ref="L184:N184"/>
    <mergeCell ref="O184:Q184"/>
    <mergeCell ref="F185:G185"/>
    <mergeCell ref="L185:N185"/>
    <mergeCell ref="O185:Q185"/>
    <mergeCell ref="F182:G182"/>
    <mergeCell ref="L182:N182"/>
    <mergeCell ref="O182:Q182"/>
    <mergeCell ref="F183:G183"/>
    <mergeCell ref="L183:N183"/>
    <mergeCell ref="O183:Q183"/>
    <mergeCell ref="F180:G180"/>
    <mergeCell ref="L180:N180"/>
    <mergeCell ref="O180:Q180"/>
    <mergeCell ref="F181:G181"/>
    <mergeCell ref="L181:N181"/>
    <mergeCell ref="O181:Q181"/>
    <mergeCell ref="F178:G178"/>
    <mergeCell ref="L178:N178"/>
    <mergeCell ref="O178:Q178"/>
    <mergeCell ref="F179:G179"/>
    <mergeCell ref="L179:N179"/>
    <mergeCell ref="O179:Q179"/>
    <mergeCell ref="F176:G176"/>
    <mergeCell ref="L176:N176"/>
    <mergeCell ref="O176:Q176"/>
    <mergeCell ref="F177:G177"/>
    <mergeCell ref="L177:N177"/>
    <mergeCell ref="O177:Q177"/>
    <mergeCell ref="F174:G174"/>
    <mergeCell ref="L174:N174"/>
    <mergeCell ref="O174:Q174"/>
    <mergeCell ref="F175:G175"/>
    <mergeCell ref="L175:N175"/>
    <mergeCell ref="O175:Q175"/>
    <mergeCell ref="F172:G172"/>
    <mergeCell ref="L172:N172"/>
    <mergeCell ref="O172:Q172"/>
    <mergeCell ref="F173:G173"/>
    <mergeCell ref="L173:N173"/>
    <mergeCell ref="O173:Q173"/>
    <mergeCell ref="F170:G170"/>
    <mergeCell ref="L170:N170"/>
    <mergeCell ref="O170:Q170"/>
    <mergeCell ref="F171:G171"/>
    <mergeCell ref="L171:N171"/>
    <mergeCell ref="O171:Q171"/>
    <mergeCell ref="F168:G168"/>
    <mergeCell ref="L168:N168"/>
    <mergeCell ref="O168:Q168"/>
    <mergeCell ref="F169:G169"/>
    <mergeCell ref="L169:N169"/>
    <mergeCell ref="O169:Q169"/>
    <mergeCell ref="F166:G166"/>
    <mergeCell ref="L166:N166"/>
    <mergeCell ref="O166:Q166"/>
    <mergeCell ref="F167:G167"/>
    <mergeCell ref="L167:N167"/>
    <mergeCell ref="O167:Q167"/>
    <mergeCell ref="F164:G164"/>
    <mergeCell ref="L164:N164"/>
    <mergeCell ref="O164:Q164"/>
    <mergeCell ref="F165:G165"/>
    <mergeCell ref="L165:N165"/>
    <mergeCell ref="O165:Q165"/>
    <mergeCell ref="F162:G162"/>
    <mergeCell ref="L162:N162"/>
    <mergeCell ref="O162:Q162"/>
    <mergeCell ref="F163:G163"/>
    <mergeCell ref="L163:N163"/>
    <mergeCell ref="O163:Q163"/>
    <mergeCell ref="F160:G160"/>
    <mergeCell ref="L160:N160"/>
    <mergeCell ref="O160:Q160"/>
    <mergeCell ref="F161:G161"/>
    <mergeCell ref="L161:N161"/>
    <mergeCell ref="O161:Q161"/>
    <mergeCell ref="F158:G158"/>
    <mergeCell ref="L158:N158"/>
    <mergeCell ref="O158:Q158"/>
    <mergeCell ref="F159:G159"/>
    <mergeCell ref="L159:N159"/>
    <mergeCell ref="O159:Q159"/>
    <mergeCell ref="F156:G156"/>
    <mergeCell ref="L156:N156"/>
    <mergeCell ref="O156:Q156"/>
    <mergeCell ref="F157:G157"/>
    <mergeCell ref="L157:N157"/>
    <mergeCell ref="O157:Q157"/>
    <mergeCell ref="F154:G154"/>
    <mergeCell ref="L154:N154"/>
    <mergeCell ref="O154:Q154"/>
    <mergeCell ref="F155:G155"/>
    <mergeCell ref="L155:N155"/>
    <mergeCell ref="O155:Q155"/>
    <mergeCell ref="F152:G152"/>
    <mergeCell ref="L152:N152"/>
    <mergeCell ref="O152:Q152"/>
    <mergeCell ref="F153:G153"/>
    <mergeCell ref="L153:N153"/>
    <mergeCell ref="O153:Q153"/>
    <mergeCell ref="F150:G150"/>
    <mergeCell ref="L150:N150"/>
    <mergeCell ref="O150:Q150"/>
    <mergeCell ref="F151:G151"/>
    <mergeCell ref="L151:N151"/>
    <mergeCell ref="O151:Q151"/>
    <mergeCell ref="F148:G148"/>
    <mergeCell ref="L148:N148"/>
    <mergeCell ref="O148:Q148"/>
    <mergeCell ref="F149:G149"/>
    <mergeCell ref="L149:N149"/>
    <mergeCell ref="O149:Q149"/>
    <mergeCell ref="F146:G146"/>
    <mergeCell ref="L146:N146"/>
    <mergeCell ref="O146:Q146"/>
    <mergeCell ref="F147:G147"/>
    <mergeCell ref="L147:N147"/>
    <mergeCell ref="O147:Q147"/>
    <mergeCell ref="F144:G144"/>
    <mergeCell ref="L144:N144"/>
    <mergeCell ref="O144:Q144"/>
    <mergeCell ref="F145:G145"/>
    <mergeCell ref="L145:N145"/>
    <mergeCell ref="O145:Q145"/>
    <mergeCell ref="F142:G142"/>
    <mergeCell ref="L142:N142"/>
    <mergeCell ref="O142:Q142"/>
    <mergeCell ref="F143:G143"/>
    <mergeCell ref="L143:N143"/>
    <mergeCell ref="O143:Q143"/>
    <mergeCell ref="F140:G140"/>
    <mergeCell ref="L140:N140"/>
    <mergeCell ref="O140:Q140"/>
    <mergeCell ref="F141:G141"/>
    <mergeCell ref="L141:N141"/>
    <mergeCell ref="O141:Q141"/>
    <mergeCell ref="F138:G138"/>
    <mergeCell ref="L138:N138"/>
    <mergeCell ref="O138:Q138"/>
    <mergeCell ref="F139:G139"/>
    <mergeCell ref="L139:N139"/>
    <mergeCell ref="O139:Q139"/>
    <mergeCell ref="F136:G136"/>
    <mergeCell ref="L136:N136"/>
    <mergeCell ref="O136:Q136"/>
    <mergeCell ref="F137:G137"/>
    <mergeCell ref="L137:N137"/>
    <mergeCell ref="O137:Q137"/>
    <mergeCell ref="F134:G134"/>
    <mergeCell ref="L134:N134"/>
    <mergeCell ref="O134:Q134"/>
    <mergeCell ref="F135:G135"/>
    <mergeCell ref="L135:N135"/>
    <mergeCell ref="O135:Q135"/>
    <mergeCell ref="F132:G132"/>
    <mergeCell ref="L132:N132"/>
    <mergeCell ref="O132:Q132"/>
    <mergeCell ref="F133:G133"/>
    <mergeCell ref="L133:N133"/>
    <mergeCell ref="O133:Q133"/>
    <mergeCell ref="F130:G130"/>
    <mergeCell ref="L130:N130"/>
    <mergeCell ref="O130:Q130"/>
    <mergeCell ref="F131:G131"/>
    <mergeCell ref="L131:N131"/>
    <mergeCell ref="O131:Q131"/>
    <mergeCell ref="F128:G128"/>
    <mergeCell ref="L128:N128"/>
    <mergeCell ref="O128:Q128"/>
    <mergeCell ref="F129:G129"/>
    <mergeCell ref="L129:N129"/>
    <mergeCell ref="O129:Q129"/>
    <mergeCell ref="F120:G120"/>
    <mergeCell ref="L120:N120"/>
    <mergeCell ref="O120:Q120"/>
    <mergeCell ref="F121:G121"/>
    <mergeCell ref="L121:N121"/>
    <mergeCell ref="O121:Q121"/>
    <mergeCell ref="L125:N125"/>
    <mergeCell ref="L126:N126"/>
    <mergeCell ref="L127:N127"/>
    <mergeCell ref="O125:Q125"/>
    <mergeCell ref="O126:Q126"/>
    <mergeCell ref="O127:Q127"/>
    <mergeCell ref="L123:N123"/>
    <mergeCell ref="L124:N124"/>
    <mergeCell ref="L122:N122"/>
    <mergeCell ref="F118:G118"/>
    <mergeCell ref="O118:Q118"/>
    <mergeCell ref="F119:G119"/>
    <mergeCell ref="L119:N119"/>
    <mergeCell ref="O119:Q119"/>
    <mergeCell ref="F113:G113"/>
    <mergeCell ref="L113:N113"/>
    <mergeCell ref="O113:Q113"/>
    <mergeCell ref="F117:G117"/>
    <mergeCell ref="O117:Q117"/>
    <mergeCell ref="L114:N114"/>
    <mergeCell ref="L115:N115"/>
    <mergeCell ref="L116:N116"/>
    <mergeCell ref="O114:Q114"/>
    <mergeCell ref="O115:Q115"/>
    <mergeCell ref="O116:Q116"/>
    <mergeCell ref="F111:G111"/>
    <mergeCell ref="L111:N111"/>
    <mergeCell ref="O111:Q111"/>
    <mergeCell ref="F112:G112"/>
    <mergeCell ref="L112:N112"/>
    <mergeCell ref="O112:Q112"/>
    <mergeCell ref="F109:G109"/>
    <mergeCell ref="L109:N109"/>
    <mergeCell ref="O109:Q109"/>
    <mergeCell ref="F110:G110"/>
    <mergeCell ref="L110:N110"/>
    <mergeCell ref="O110:Q110"/>
    <mergeCell ref="F107:G107"/>
    <mergeCell ref="L107:N107"/>
    <mergeCell ref="O107:Q107"/>
    <mergeCell ref="F108:G108"/>
    <mergeCell ref="L108:N108"/>
    <mergeCell ref="O108:Q108"/>
    <mergeCell ref="F105:G105"/>
    <mergeCell ref="L105:N105"/>
    <mergeCell ref="O105:Q105"/>
    <mergeCell ref="F106:G106"/>
    <mergeCell ref="L106:N106"/>
    <mergeCell ref="O106:Q106"/>
    <mergeCell ref="F103:G103"/>
    <mergeCell ref="L103:N103"/>
    <mergeCell ref="O103:Q103"/>
    <mergeCell ref="F104:G104"/>
    <mergeCell ref="L104:N104"/>
    <mergeCell ref="O104:Q104"/>
    <mergeCell ref="F101:G101"/>
    <mergeCell ref="L101:N101"/>
    <mergeCell ref="O101:Q101"/>
    <mergeCell ref="F102:G102"/>
    <mergeCell ref="L102:N102"/>
    <mergeCell ref="O102:Q102"/>
    <mergeCell ref="F99:G99"/>
    <mergeCell ref="L99:N99"/>
    <mergeCell ref="O99:Q99"/>
    <mergeCell ref="F100:G100"/>
    <mergeCell ref="L100:N100"/>
    <mergeCell ref="O100:Q100"/>
    <mergeCell ref="F97:G97"/>
    <mergeCell ref="L97:N97"/>
    <mergeCell ref="O97:Q97"/>
    <mergeCell ref="F98:G98"/>
    <mergeCell ref="L98:N98"/>
    <mergeCell ref="O98:Q98"/>
    <mergeCell ref="F95:G95"/>
    <mergeCell ref="L95:N95"/>
    <mergeCell ref="O95:Q95"/>
    <mergeCell ref="F96:G96"/>
    <mergeCell ref="L96:N96"/>
    <mergeCell ref="O96:Q96"/>
    <mergeCell ref="F93:G93"/>
    <mergeCell ref="L93:N93"/>
    <mergeCell ref="O93:Q93"/>
    <mergeCell ref="F94:G94"/>
    <mergeCell ref="L94:N94"/>
    <mergeCell ref="O94:Q94"/>
    <mergeCell ref="F91:G91"/>
    <mergeCell ref="L91:N91"/>
    <mergeCell ref="O91:Q91"/>
    <mergeCell ref="F92:G92"/>
    <mergeCell ref="L92:N92"/>
    <mergeCell ref="O92:Q92"/>
    <mergeCell ref="F88:G88"/>
    <mergeCell ref="L88:N88"/>
    <mergeCell ref="O88:Q88"/>
    <mergeCell ref="F90:G90"/>
    <mergeCell ref="L90:N90"/>
    <mergeCell ref="O90:Q90"/>
    <mergeCell ref="L89:N89"/>
    <mergeCell ref="O89:Q89"/>
    <mergeCell ref="F86:G86"/>
    <mergeCell ref="L86:N86"/>
    <mergeCell ref="O86:Q86"/>
    <mergeCell ref="F87:G87"/>
    <mergeCell ref="L87:N87"/>
    <mergeCell ref="O87:Q87"/>
    <mergeCell ref="F80:G80"/>
    <mergeCell ref="L80:N80"/>
    <mergeCell ref="O80:Q80"/>
    <mergeCell ref="F85:G85"/>
    <mergeCell ref="L85:N85"/>
    <mergeCell ref="O85:Q85"/>
    <mergeCell ref="L82:N82"/>
    <mergeCell ref="L83:N83"/>
    <mergeCell ref="L84:N84"/>
    <mergeCell ref="O82:Q82"/>
    <mergeCell ref="O83:Q83"/>
    <mergeCell ref="O84:Q84"/>
    <mergeCell ref="O72:Q72"/>
    <mergeCell ref="F73:G73"/>
    <mergeCell ref="L73:N73"/>
    <mergeCell ref="O73:Q73"/>
    <mergeCell ref="F78:G78"/>
    <mergeCell ref="L78:N78"/>
    <mergeCell ref="O78:Q78"/>
    <mergeCell ref="F79:G79"/>
    <mergeCell ref="L79:N79"/>
    <mergeCell ref="O79:Q79"/>
    <mergeCell ref="F76:G76"/>
    <mergeCell ref="L76:N76"/>
    <mergeCell ref="O76:Q76"/>
    <mergeCell ref="F77:G77"/>
    <mergeCell ref="L77:N77"/>
    <mergeCell ref="O77:Q77"/>
    <mergeCell ref="F66:G66"/>
    <mergeCell ref="L66:N66"/>
    <mergeCell ref="O66:Q66"/>
    <mergeCell ref="F67:G67"/>
    <mergeCell ref="L67:N67"/>
    <mergeCell ref="O67:Q67"/>
    <mergeCell ref="F64:G64"/>
    <mergeCell ref="L64:N64"/>
    <mergeCell ref="O64:Q64"/>
    <mergeCell ref="F65:G65"/>
    <mergeCell ref="L65:N65"/>
    <mergeCell ref="O65:Q65"/>
    <mergeCell ref="F62:G62"/>
    <mergeCell ref="L62:N62"/>
    <mergeCell ref="O62:Q62"/>
    <mergeCell ref="F63:G63"/>
    <mergeCell ref="L63:N63"/>
    <mergeCell ref="O63:Q63"/>
    <mergeCell ref="F60:G60"/>
    <mergeCell ref="L60:N60"/>
    <mergeCell ref="O60:Q60"/>
    <mergeCell ref="F61:G61"/>
    <mergeCell ref="L61:N61"/>
    <mergeCell ref="O61:Q61"/>
    <mergeCell ref="F58:G58"/>
    <mergeCell ref="L58:N58"/>
    <mergeCell ref="O58:Q58"/>
    <mergeCell ref="F59:G59"/>
    <mergeCell ref="L59:N59"/>
    <mergeCell ref="O59:Q59"/>
    <mergeCell ref="F56:G56"/>
    <mergeCell ref="L56:N56"/>
    <mergeCell ref="O56:Q56"/>
    <mergeCell ref="F57:G57"/>
    <mergeCell ref="L57:N57"/>
    <mergeCell ref="O57:Q57"/>
    <mergeCell ref="F54:G54"/>
    <mergeCell ref="L54:N54"/>
    <mergeCell ref="O54:Q54"/>
    <mergeCell ref="F55:G55"/>
    <mergeCell ref="L55:N55"/>
    <mergeCell ref="O55:Q55"/>
    <mergeCell ref="F52:G52"/>
    <mergeCell ref="L52:N52"/>
    <mergeCell ref="O52:Q52"/>
    <mergeCell ref="F53:G53"/>
    <mergeCell ref="L53:N53"/>
    <mergeCell ref="O53:Q53"/>
    <mergeCell ref="F50:G50"/>
    <mergeCell ref="L50:N50"/>
    <mergeCell ref="O50:Q50"/>
    <mergeCell ref="F51:G51"/>
    <mergeCell ref="L51:N51"/>
    <mergeCell ref="O51:Q51"/>
    <mergeCell ref="F48:G48"/>
    <mergeCell ref="L48:N48"/>
    <mergeCell ref="O48:Q48"/>
    <mergeCell ref="F49:G49"/>
    <mergeCell ref="L49:N49"/>
    <mergeCell ref="O49:Q49"/>
    <mergeCell ref="F46:G46"/>
    <mergeCell ref="L46:N46"/>
    <mergeCell ref="O46:Q46"/>
    <mergeCell ref="F47:G47"/>
    <mergeCell ref="L47:N47"/>
    <mergeCell ref="O47:Q47"/>
    <mergeCell ref="F44:G44"/>
    <mergeCell ref="L44:N44"/>
    <mergeCell ref="O44:Q44"/>
    <mergeCell ref="F45:G45"/>
    <mergeCell ref="L45:N45"/>
    <mergeCell ref="O45:Q45"/>
    <mergeCell ref="F42:G42"/>
    <mergeCell ref="L42:N42"/>
    <mergeCell ref="O42:Q42"/>
    <mergeCell ref="F43:G43"/>
    <mergeCell ref="L43:N43"/>
    <mergeCell ref="O43:Q43"/>
    <mergeCell ref="F40:G40"/>
    <mergeCell ref="L40:N40"/>
    <mergeCell ref="O40:Q40"/>
    <mergeCell ref="F41:G41"/>
    <mergeCell ref="L41:N41"/>
    <mergeCell ref="O41:Q41"/>
    <mergeCell ref="F38:G38"/>
    <mergeCell ref="L38:N38"/>
    <mergeCell ref="O38:Q38"/>
    <mergeCell ref="F39:G39"/>
    <mergeCell ref="L39:N39"/>
    <mergeCell ref="O39:Q39"/>
    <mergeCell ref="F31:G31"/>
    <mergeCell ref="L31:N31"/>
    <mergeCell ref="O31:Q31"/>
    <mergeCell ref="F37:G37"/>
    <mergeCell ref="L37:N37"/>
    <mergeCell ref="O37:Q37"/>
    <mergeCell ref="L32:N32"/>
    <mergeCell ref="O32:Q32"/>
    <mergeCell ref="L33:N33"/>
    <mergeCell ref="L34:N34"/>
    <mergeCell ref="L35:N35"/>
    <mergeCell ref="L36:N36"/>
    <mergeCell ref="P34:Q34"/>
    <mergeCell ref="O35:Q35"/>
    <mergeCell ref="O36:Q36"/>
    <mergeCell ref="F29:G29"/>
    <mergeCell ref="L29:N29"/>
    <mergeCell ref="O29:Q29"/>
    <mergeCell ref="F30:G30"/>
    <mergeCell ref="L30:N30"/>
    <mergeCell ref="O30:Q30"/>
    <mergeCell ref="L27:N27"/>
    <mergeCell ref="O27:Q27"/>
    <mergeCell ref="F28:G28"/>
    <mergeCell ref="L28:N28"/>
    <mergeCell ref="O28:Q28"/>
    <mergeCell ref="L25:N25"/>
    <mergeCell ref="O25:Q25"/>
    <mergeCell ref="F26:G26"/>
    <mergeCell ref="L26:N26"/>
    <mergeCell ref="O26:Q26"/>
    <mergeCell ref="L23:N23"/>
    <mergeCell ref="O23:Q23"/>
    <mergeCell ref="F24:G24"/>
    <mergeCell ref="L24:N24"/>
    <mergeCell ref="O24:Q24"/>
    <mergeCell ref="L21:N21"/>
    <mergeCell ref="O21:Q21"/>
    <mergeCell ref="F22:G22"/>
    <mergeCell ref="L22:N22"/>
    <mergeCell ref="O22:Q22"/>
    <mergeCell ref="L19:N19"/>
    <mergeCell ref="O19:Q19"/>
    <mergeCell ref="F20:G20"/>
    <mergeCell ref="L20:N20"/>
    <mergeCell ref="O20:Q20"/>
    <mergeCell ref="L17:N17"/>
    <mergeCell ref="O17:Q17"/>
    <mergeCell ref="F18:G18"/>
    <mergeCell ref="L18:N18"/>
    <mergeCell ref="O18:Q18"/>
    <mergeCell ref="L15:N15"/>
    <mergeCell ref="O15:Q15"/>
    <mergeCell ref="F16:G16"/>
    <mergeCell ref="L16:N16"/>
    <mergeCell ref="O16:Q16"/>
    <mergeCell ref="L13:N13"/>
    <mergeCell ref="O13:Q13"/>
    <mergeCell ref="F14:G14"/>
    <mergeCell ref="L14:N14"/>
    <mergeCell ref="O14:Q14"/>
    <mergeCell ref="L11:N11"/>
    <mergeCell ref="O11:Q11"/>
    <mergeCell ref="F12:G12"/>
    <mergeCell ref="L12:N12"/>
    <mergeCell ref="O12:Q12"/>
    <mergeCell ref="L9:N9"/>
    <mergeCell ref="O9:Q9"/>
    <mergeCell ref="F10:G10"/>
    <mergeCell ref="L10:N10"/>
    <mergeCell ref="O10:Q10"/>
    <mergeCell ref="L7:N7"/>
    <mergeCell ref="O7:Q7"/>
    <mergeCell ref="F8:G8"/>
    <mergeCell ref="L8:N8"/>
    <mergeCell ref="O8:Q8"/>
    <mergeCell ref="L5:N5"/>
    <mergeCell ref="O5:Q5"/>
    <mergeCell ref="F6:G6"/>
    <mergeCell ref="L6:N6"/>
    <mergeCell ref="O6:Q6"/>
    <mergeCell ref="B227:E227"/>
    <mergeCell ref="B228:E228"/>
    <mergeCell ref="B229:E229"/>
    <mergeCell ref="B230:E230"/>
    <mergeCell ref="F5:G5"/>
    <mergeCell ref="F7:G7"/>
    <mergeCell ref="F9:G9"/>
    <mergeCell ref="F11:G11"/>
    <mergeCell ref="F13:G13"/>
    <mergeCell ref="F15:G15"/>
    <mergeCell ref="F17:G17"/>
    <mergeCell ref="F19:G19"/>
    <mergeCell ref="F21:G21"/>
    <mergeCell ref="F23:G23"/>
    <mergeCell ref="F25:G25"/>
    <mergeCell ref="F27:G27"/>
    <mergeCell ref="B222:E222"/>
    <mergeCell ref="B223:E223"/>
    <mergeCell ref="B224:E224"/>
    <mergeCell ref="B225:E225"/>
    <mergeCell ref="B226:E22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16:E216"/>
    <mergeCell ref="B207:E207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197:E197"/>
    <mergeCell ref="B198:E198"/>
    <mergeCell ref="B199:E199"/>
    <mergeCell ref="B200:E200"/>
    <mergeCell ref="B201:E201"/>
    <mergeCell ref="B192:E192"/>
    <mergeCell ref="B193:E193"/>
    <mergeCell ref="B194:E194"/>
    <mergeCell ref="B195:E195"/>
    <mergeCell ref="B196:E196"/>
    <mergeCell ref="B187:E187"/>
    <mergeCell ref="B188:E188"/>
    <mergeCell ref="B189:E189"/>
    <mergeCell ref="B190:E190"/>
    <mergeCell ref="B191:E191"/>
    <mergeCell ref="B182:E182"/>
    <mergeCell ref="B183:E183"/>
    <mergeCell ref="B184:E184"/>
    <mergeCell ref="B185:E185"/>
    <mergeCell ref="B186:E186"/>
    <mergeCell ref="B177:E177"/>
    <mergeCell ref="B178:E178"/>
    <mergeCell ref="B179:E179"/>
    <mergeCell ref="B180:E180"/>
    <mergeCell ref="B181:E181"/>
    <mergeCell ref="B172:E172"/>
    <mergeCell ref="B173:E173"/>
    <mergeCell ref="B174:E174"/>
    <mergeCell ref="B175:E175"/>
    <mergeCell ref="B176:E176"/>
    <mergeCell ref="B167:E167"/>
    <mergeCell ref="B168:E168"/>
    <mergeCell ref="B169:E169"/>
    <mergeCell ref="B170:E170"/>
    <mergeCell ref="B171:E171"/>
    <mergeCell ref="B162:E162"/>
    <mergeCell ref="B163:E163"/>
    <mergeCell ref="B164:E164"/>
    <mergeCell ref="B165:E165"/>
    <mergeCell ref="B166:E166"/>
    <mergeCell ref="B157:E157"/>
    <mergeCell ref="B158:E158"/>
    <mergeCell ref="B159:E159"/>
    <mergeCell ref="B160:E160"/>
    <mergeCell ref="B161:E161"/>
    <mergeCell ref="B152:E152"/>
    <mergeCell ref="B153:E153"/>
    <mergeCell ref="B154:E154"/>
    <mergeCell ref="B155:E155"/>
    <mergeCell ref="B156:E156"/>
    <mergeCell ref="B147:E147"/>
    <mergeCell ref="B148:E148"/>
    <mergeCell ref="B149:E149"/>
    <mergeCell ref="B150:E150"/>
    <mergeCell ref="B151:E151"/>
    <mergeCell ref="B142:E142"/>
    <mergeCell ref="B143:E143"/>
    <mergeCell ref="B144:E144"/>
    <mergeCell ref="B145:E145"/>
    <mergeCell ref="B146:E146"/>
    <mergeCell ref="B137:E137"/>
    <mergeCell ref="B138:E138"/>
    <mergeCell ref="B139:E139"/>
    <mergeCell ref="B140:E140"/>
    <mergeCell ref="B141:E141"/>
    <mergeCell ref="B132:E132"/>
    <mergeCell ref="B133:E133"/>
    <mergeCell ref="B134:E134"/>
    <mergeCell ref="B135:E135"/>
    <mergeCell ref="B136:E136"/>
    <mergeCell ref="B121:E121"/>
    <mergeCell ref="B128:E128"/>
    <mergeCell ref="B129:E129"/>
    <mergeCell ref="B130:E130"/>
    <mergeCell ref="B131:E131"/>
    <mergeCell ref="B113:E113"/>
    <mergeCell ref="B117:E117"/>
    <mergeCell ref="B118:E118"/>
    <mergeCell ref="B119:E119"/>
    <mergeCell ref="B120:E120"/>
    <mergeCell ref="B114:D114"/>
    <mergeCell ref="B115:D115"/>
    <mergeCell ref="B116:D116"/>
    <mergeCell ref="B125:D125"/>
    <mergeCell ref="B126:D126"/>
    <mergeCell ref="B127:D127"/>
    <mergeCell ref="B122:D122"/>
    <mergeCell ref="B123:E123"/>
    <mergeCell ref="B124:E124"/>
    <mergeCell ref="B108:E108"/>
    <mergeCell ref="B109:E109"/>
    <mergeCell ref="B110:E110"/>
    <mergeCell ref="B111:E111"/>
    <mergeCell ref="B112:E112"/>
    <mergeCell ref="B103:E103"/>
    <mergeCell ref="B104:E104"/>
    <mergeCell ref="B105:E105"/>
    <mergeCell ref="B106:E106"/>
    <mergeCell ref="B107:E107"/>
    <mergeCell ref="B98:E98"/>
    <mergeCell ref="B99:E99"/>
    <mergeCell ref="B100:E100"/>
    <mergeCell ref="B101:E101"/>
    <mergeCell ref="B102:E102"/>
    <mergeCell ref="B93:E93"/>
    <mergeCell ref="B94:E94"/>
    <mergeCell ref="B95:E95"/>
    <mergeCell ref="B96:E96"/>
    <mergeCell ref="B97:E97"/>
    <mergeCell ref="B87:E87"/>
    <mergeCell ref="B88:E88"/>
    <mergeCell ref="B90:E90"/>
    <mergeCell ref="B91:E91"/>
    <mergeCell ref="B92:E92"/>
    <mergeCell ref="B78:E78"/>
    <mergeCell ref="B79:E79"/>
    <mergeCell ref="B80:E80"/>
    <mergeCell ref="B85:E85"/>
    <mergeCell ref="B86:E86"/>
    <mergeCell ref="B82:D82"/>
    <mergeCell ref="B83:D83"/>
    <mergeCell ref="B84:D84"/>
    <mergeCell ref="B89:D89"/>
    <mergeCell ref="B64:E64"/>
    <mergeCell ref="B65:E65"/>
    <mergeCell ref="B66:E66"/>
    <mergeCell ref="B67:E67"/>
    <mergeCell ref="B72:E72"/>
    <mergeCell ref="B68:D68"/>
    <mergeCell ref="B69:D69"/>
    <mergeCell ref="B70:D70"/>
    <mergeCell ref="B71:D71"/>
    <mergeCell ref="B59:E59"/>
    <mergeCell ref="B60:E60"/>
    <mergeCell ref="B61:E61"/>
    <mergeCell ref="B62:E62"/>
    <mergeCell ref="B63:E63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B29:E29"/>
    <mergeCell ref="B30:E30"/>
    <mergeCell ref="B31:E31"/>
    <mergeCell ref="B37:E37"/>
    <mergeCell ref="B38:E38"/>
    <mergeCell ref="B32:D32"/>
    <mergeCell ref="B33:D33"/>
    <mergeCell ref="B36:D36"/>
    <mergeCell ref="B35:D35"/>
    <mergeCell ref="B34:D34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18:E18"/>
    <mergeCell ref="A3:J3"/>
    <mergeCell ref="A1:J1"/>
    <mergeCell ref="B5:E5"/>
    <mergeCell ref="B6:E6"/>
    <mergeCell ref="B7:E7"/>
    <mergeCell ref="B8:E8"/>
    <mergeCell ref="B9:E9"/>
    <mergeCell ref="B10:E10"/>
    <mergeCell ref="B11:E11"/>
    <mergeCell ref="L68:N68"/>
    <mergeCell ref="L69:N69"/>
    <mergeCell ref="L70:N70"/>
    <mergeCell ref="L71:N71"/>
    <mergeCell ref="O68:Q68"/>
    <mergeCell ref="O69:Q69"/>
    <mergeCell ref="O70:Q70"/>
    <mergeCell ref="O71:Q71"/>
    <mergeCell ref="B81:D81"/>
    <mergeCell ref="L81:N81"/>
    <mergeCell ref="O81:Q81"/>
    <mergeCell ref="B73:E73"/>
    <mergeCell ref="B74:E74"/>
    <mergeCell ref="B75:E75"/>
    <mergeCell ref="B76:E76"/>
    <mergeCell ref="B77:E77"/>
    <mergeCell ref="F74:G74"/>
    <mergeCell ref="L74:N74"/>
    <mergeCell ref="O74:Q74"/>
    <mergeCell ref="F75:G75"/>
    <mergeCell ref="L75:N75"/>
    <mergeCell ref="O75:Q75"/>
    <mergeCell ref="F72:G72"/>
    <mergeCell ref="L72:N7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Škola-Računovodstvo</cp:lastModifiedBy>
  <cp:lastPrinted>2024-10-25T10:19:48Z</cp:lastPrinted>
  <dcterms:created xsi:type="dcterms:W3CDTF">2022-08-12T12:51:27Z</dcterms:created>
  <dcterms:modified xsi:type="dcterms:W3CDTF">2024-10-25T10:20:48Z</dcterms:modified>
</cp:coreProperties>
</file>